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User\Documents\MMR\Meccanica Mahsa Daneshi S289497\Scripts_and_Data\ver_6\RESULTS\"/>
    </mc:Choice>
  </mc:AlternateContent>
  <xr:revisionPtr revIDLastSave="0" documentId="13_ncr:1_{FBF20652-9E8E-4E1D-8728-9BCE908A125E}" xr6:coauthVersionLast="36" xr6:coauthVersionMax="36" xr10:uidLastSave="{00000000-0000-0000-0000-000000000000}"/>
  <bookViews>
    <workbookView xWindow="0" yWindow="0" windowWidth="22260" windowHeight="12647" activeTab="2" xr2:uid="{00000000-000D-0000-FFFF-FFFF00000000}"/>
  </bookViews>
  <sheets>
    <sheet name="Sheet1" sheetId="1" r:id="rId1"/>
    <sheet name="Sheet1 (2)" sheetId="3" r:id="rId2"/>
    <sheet name="Sheet1 (3)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4" l="1"/>
  <c r="X10" i="4"/>
  <c r="Y10" i="4"/>
  <c r="Z10" i="4"/>
  <c r="AA10" i="4"/>
  <c r="V10" i="4"/>
  <c r="I14" i="4"/>
  <c r="I13" i="4"/>
  <c r="I12" i="4"/>
  <c r="F14" i="4"/>
  <c r="F13" i="4"/>
  <c r="F12" i="4"/>
  <c r="C13" i="4"/>
  <c r="C14" i="4"/>
  <c r="C12" i="4"/>
  <c r="I6" i="4"/>
  <c r="I7" i="4"/>
  <c r="I5" i="4"/>
  <c r="F7" i="4"/>
  <c r="F6" i="4"/>
  <c r="F5" i="4"/>
  <c r="C6" i="4"/>
  <c r="C7" i="4"/>
  <c r="C5" i="4"/>
  <c r="A7" i="4"/>
  <c r="A6" i="4"/>
  <c r="A5" i="4"/>
  <c r="N7" i="3"/>
  <c r="N6" i="3"/>
  <c r="N5" i="3"/>
  <c r="AA18" i="3"/>
  <c r="Z18" i="3"/>
  <c r="Y18" i="3"/>
  <c r="X18" i="3"/>
  <c r="W18" i="3"/>
  <c r="V18" i="3"/>
  <c r="O18" i="1"/>
  <c r="P18" i="1"/>
  <c r="Q18" i="1"/>
  <c r="R18" i="1"/>
  <c r="S18" i="1"/>
  <c r="N18" i="1"/>
</calcChain>
</file>

<file path=xl/sharedStrings.xml><?xml version="1.0" encoding="utf-8"?>
<sst xmlns="http://schemas.openxmlformats.org/spreadsheetml/2006/main" count="278" uniqueCount="42">
  <si>
    <t xml:space="preserve"> </t>
  </si>
  <si>
    <t>White Noise 2</t>
  </si>
  <si>
    <t>White Noise 3</t>
  </si>
  <si>
    <t>White Noise 4</t>
  </si>
  <si>
    <t>White Noise 5</t>
  </si>
  <si>
    <t>White Noise 6</t>
  </si>
  <si>
    <t>White Noise 7</t>
  </si>
  <si>
    <t>[Hz]</t>
  </si>
  <si>
    <t>[%]</t>
  </si>
  <si>
    <t>$f_n$</t>
  </si>
  <si>
    <t>$\xi_n$</t>
  </si>
  <si>
    <t>Build. 1</t>
  </si>
  <si>
    <t>Build. 2</t>
  </si>
  <si>
    <t>Mode</t>
  </si>
  <si>
    <t>STKO Reference Results</t>
  </si>
  <si>
    <t>Mass-X</t>
  </si>
  <si>
    <t>Mass-Y</t>
  </si>
  <si>
    <t>Mass-Z</t>
  </si>
  <si>
    <t>Rot.Mass-X</t>
  </si>
  <si>
    <t>Rot.Mass-Y</t>
  </si>
  <si>
    <t>Rot.Mass-Z</t>
  </si>
  <si>
    <t>Num.</t>
  </si>
  <si>
    <t>Descr.</t>
  </si>
  <si>
    <t>1st Bending-Y</t>
  </si>
  <si>
    <t>1st Torsional</t>
  </si>
  <si>
    <t>1st Bending-X</t>
  </si>
  <si>
    <t>2nd Torsional</t>
  </si>
  <si>
    <t>-</t>
  </si>
  <si>
    <t>2nd Bending-Y</t>
  </si>
  <si>
    <t>3rd Bending-Y</t>
  </si>
  <si>
    <t>4th Bending-Y</t>
  </si>
  <si>
    <t>3rd Torsional</t>
  </si>
  <si>
    <t>Shells-infills-1st-floor, lieve bending Y in fase</t>
  </si>
  <si>
    <t>Shells-infills-1st-floor, lieve bending Y in controfase</t>
  </si>
  <si>
    <t>Building 1</t>
  </si>
  <si>
    <t>Building 2</t>
  </si>
  <si>
    <t>STKO</t>
  </si>
  <si>
    <t>NO REF</t>
  </si>
  <si>
    <t>SAPPIAMO CHE Più RIGIDA PER SISTEMA DI RINFORZO BREVETTATO</t>
  </si>
  <si>
    <t>fn</t>
  </si>
  <si>
    <t>Δfn</t>
  </si>
  <si>
    <t>ξn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</si>
</sst>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"/>
    <numFmt numFmtId="166" formatCode="0.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2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1" fontId="0" fillId="2" borderId="0" xfId="0" applyNumberFormat="1" applyFill="1"/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Fill="1"/>
    <xf numFmtId="164" fontId="0" fillId="0" borderId="1" xfId="0" applyNumberFormat="1" applyFont="1" applyBorder="1"/>
    <xf numFmtId="0" fontId="0" fillId="0" borderId="1" xfId="0" applyBorder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2" borderId="0" xfId="0" applyNumberFormat="1" applyFill="1"/>
    <xf numFmtId="2" fontId="0" fillId="3" borderId="0" xfId="0" applyNumberFormat="1" applyFill="1"/>
    <xf numFmtId="164" fontId="0" fillId="4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6" fontId="0" fillId="0" borderId="0" xfId="0" applyNumberFormat="1"/>
    <xf numFmtId="165" fontId="0" fillId="0" borderId="0" xfId="0" applyNumberFormat="1"/>
    <xf numFmtId="164" fontId="0" fillId="4" borderId="0" xfId="0" applyNumberForma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ont="1" applyFill="1" applyAlignment="1">
      <alignment horizontal="center" vertical="center"/>
    </xf>
    <xf numFmtId="0" fontId="0" fillId="0" borderId="0" xfId="0" applyAlignment="1"/>
    <xf numFmtId="0" fontId="0" fillId="5" borderId="0" xfId="0" applyFont="1" applyFill="1" applyAlignment="1">
      <alignment horizontal="center"/>
    </xf>
    <xf numFmtId="0" fontId="0" fillId="5" borderId="0" xfId="0" applyFont="1" applyFill="1" applyAlignment="1">
      <alignment horizontal="center" vertical="center"/>
    </xf>
    <xf numFmtId="164" fontId="0" fillId="5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5" borderId="0" xfId="0" applyFill="1"/>
    <xf numFmtId="0" fontId="0" fillId="0" borderId="0" xfId="0" applyAlignment="1">
      <alignment horizontal="center"/>
    </xf>
    <xf numFmtId="2" fontId="0" fillId="5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31243</xdr:colOff>
      <xdr:row>0</xdr:row>
      <xdr:rowOff>55033</xdr:rowOff>
    </xdr:from>
    <xdr:to>
      <xdr:col>15</xdr:col>
      <xdr:colOff>501336</xdr:colOff>
      <xdr:row>6</xdr:row>
      <xdr:rowOff>105834</xdr:rowOff>
    </xdr:to>
    <xdr:pic>
      <xdr:nvPicPr>
        <xdr:cNvPr id="2" name="Immagine 1" descr="C:\Users\User\Documents\MMR\Meccanica Mahsa Daneshi S289497\Scripts_and_Data\ver_6\RESULTS\WhiteNoise2\BUILD1\oma\mode_shapes\PYOMA1_1_Mode_at_1.91_Hz.png">
          <a:extLst>
            <a:ext uri="{FF2B5EF4-FFF2-40B4-BE49-F238E27FC236}">
              <a16:creationId xmlns:a16="http://schemas.microsoft.com/office/drawing/2014/main" id="{9D1E7C80-63AF-4DD2-A638-8CBE75287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9510" y="55033"/>
          <a:ext cx="1113560" cy="1143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522209</xdr:colOff>
      <xdr:row>2</xdr:row>
      <xdr:rowOff>143934</xdr:rowOff>
    </xdr:from>
    <xdr:to>
      <xdr:col>17</xdr:col>
      <xdr:colOff>571546</xdr:colOff>
      <xdr:row>10</xdr:row>
      <xdr:rowOff>59268</xdr:rowOff>
    </xdr:to>
    <xdr:pic>
      <xdr:nvPicPr>
        <xdr:cNvPr id="3" name="Immagine 2" descr="C:\Users\User\Documents\MMR\Meccanica Mahsa Daneshi S289497\Scripts_and_Data\ver_6\RESULTS\WhiteNoise2\BUILD1\oma\mode_shapes\PYOMA1_2_Mode_at_6.63_Hz.png">
          <a:extLst>
            <a:ext uri="{FF2B5EF4-FFF2-40B4-BE49-F238E27FC236}">
              <a16:creationId xmlns:a16="http://schemas.microsoft.com/office/drawing/2014/main" id="{539D63CB-F2D9-4DE1-A21E-0F48E4395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3942" y="508001"/>
          <a:ext cx="133627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635808</xdr:colOff>
      <xdr:row>6</xdr:row>
      <xdr:rowOff>160867</xdr:rowOff>
    </xdr:from>
    <xdr:to>
      <xdr:col>16</xdr:col>
      <xdr:colOff>16930</xdr:colOff>
      <xdr:row>14</xdr:row>
      <xdr:rowOff>50798</xdr:rowOff>
    </xdr:to>
    <xdr:pic>
      <xdr:nvPicPr>
        <xdr:cNvPr id="4" name="Immagine 3" descr="C:\Users\User\Documents\MMR\Meccanica Mahsa Daneshi S289497\Scripts_and_Data\ver_6\RESULTS\WhiteNoise2\BUILD1\oma\mode_shapes\PYOMA1_3_Mode_at_8.98_Hz.png">
          <a:extLst>
            <a:ext uri="{FF2B5EF4-FFF2-40B4-BE49-F238E27FC236}">
              <a16:creationId xmlns:a16="http://schemas.microsoft.com/office/drawing/2014/main" id="{50875C28-77AB-4D79-9609-CF2F34FE8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0608" y="1253067"/>
          <a:ext cx="1311522" cy="13461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7"/>
  <sheetViews>
    <sheetView workbookViewId="0">
      <selection activeCell="F25" sqref="F25"/>
    </sheetView>
  </sheetViews>
  <sheetFormatPr defaultRowHeight="14.35" x14ac:dyDescent="0.5"/>
  <cols>
    <col min="2" max="2" width="11.76171875" bestFit="1" customWidth="1"/>
    <col min="12" max="12" width="5.3515625" bestFit="1" customWidth="1"/>
    <col min="13" max="13" width="7.76171875" bestFit="1" customWidth="1"/>
    <col min="14" max="16" width="11.87890625" bestFit="1" customWidth="1"/>
    <col min="17" max="19" width="11.234375" bestFit="1" customWidth="1"/>
    <col min="20" max="20" width="41.3515625" bestFit="1" customWidth="1"/>
  </cols>
  <sheetData>
    <row r="1" spans="1:20" x14ac:dyDescent="0.5">
      <c r="L1" t="s">
        <v>14</v>
      </c>
    </row>
    <row r="2" spans="1:20" x14ac:dyDescent="0.5">
      <c r="E2" s="40" t="s">
        <v>11</v>
      </c>
      <c r="F2" s="40"/>
      <c r="H2" s="40" t="s">
        <v>12</v>
      </c>
      <c r="I2" s="40"/>
      <c r="L2" s="5" t="s">
        <v>13</v>
      </c>
      <c r="M2" s="5" t="s">
        <v>9</v>
      </c>
      <c r="N2" s="5" t="s">
        <v>15</v>
      </c>
      <c r="O2" s="5" t="s">
        <v>16</v>
      </c>
      <c r="P2" s="5" t="s">
        <v>17</v>
      </c>
      <c r="Q2" s="5" t="s">
        <v>18</v>
      </c>
      <c r="R2" s="5" t="s">
        <v>19</v>
      </c>
      <c r="S2" s="5" t="s">
        <v>20</v>
      </c>
      <c r="T2" s="5" t="s">
        <v>13</v>
      </c>
    </row>
    <row r="3" spans="1:20" x14ac:dyDescent="0.5">
      <c r="A3" t="s">
        <v>0</v>
      </c>
      <c r="E3" s="5" t="s">
        <v>9</v>
      </c>
      <c r="F3" s="5" t="s">
        <v>10</v>
      </c>
      <c r="H3" s="5" t="s">
        <v>9</v>
      </c>
      <c r="I3" s="5" t="s">
        <v>10</v>
      </c>
      <c r="L3" s="5" t="s">
        <v>21</v>
      </c>
      <c r="M3" s="5" t="s">
        <v>7</v>
      </c>
      <c r="N3" s="5" t="s">
        <v>8</v>
      </c>
      <c r="O3" s="5" t="s">
        <v>8</v>
      </c>
      <c r="P3" s="5" t="s">
        <v>8</v>
      </c>
      <c r="Q3" s="5" t="s">
        <v>8</v>
      </c>
      <c r="R3" s="5" t="s">
        <v>8</v>
      </c>
      <c r="S3" s="5" t="s">
        <v>8</v>
      </c>
      <c r="T3" s="5" t="s">
        <v>22</v>
      </c>
    </row>
    <row r="4" spans="1:20" x14ac:dyDescent="0.5">
      <c r="E4" s="5" t="s">
        <v>7</v>
      </c>
      <c r="F4" s="5" t="s">
        <v>8</v>
      </c>
      <c r="H4" s="5" t="s">
        <v>7</v>
      </c>
      <c r="I4" s="5" t="s">
        <v>8</v>
      </c>
      <c r="L4" s="18">
        <v>1</v>
      </c>
      <c r="M4" s="22">
        <v>1.82724</v>
      </c>
      <c r="N4" s="1">
        <v>0</v>
      </c>
      <c r="O4" s="19">
        <v>83.726699999999994</v>
      </c>
      <c r="P4" s="1">
        <v>0</v>
      </c>
      <c r="Q4" s="19">
        <v>14.828099999999999</v>
      </c>
      <c r="R4" s="1">
        <v>0</v>
      </c>
      <c r="S4" s="1">
        <v>0</v>
      </c>
      <c r="T4" s="4" t="s">
        <v>23</v>
      </c>
    </row>
    <row r="5" spans="1:20" x14ac:dyDescent="0.5">
      <c r="C5" t="s">
        <v>1</v>
      </c>
      <c r="E5" s="3">
        <v>1.9107867618212391</v>
      </c>
      <c r="F5" s="3">
        <v>5.4014163636723067</v>
      </c>
      <c r="H5" s="6">
        <v>2.368642207841865</v>
      </c>
      <c r="I5" s="6">
        <v>2.413607229363806</v>
      </c>
      <c r="L5" s="10">
        <v>2</v>
      </c>
      <c r="M5" s="23">
        <v>5.4328000000000003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20">
        <v>85.591499999999996</v>
      </c>
      <c r="T5" s="4" t="s">
        <v>24</v>
      </c>
    </row>
    <row r="6" spans="1:20" x14ac:dyDescent="0.5">
      <c r="E6" s="3">
        <v>6.6285292380335132</v>
      </c>
      <c r="F6" s="3">
        <v>1.2095186432094069</v>
      </c>
      <c r="H6" s="6">
        <v>7.6174751982484938</v>
      </c>
      <c r="I6" s="6">
        <v>2.3766173140653959</v>
      </c>
      <c r="L6" s="18">
        <v>3</v>
      </c>
      <c r="M6" s="22">
        <v>5.8355199999999998</v>
      </c>
      <c r="N6" s="1">
        <v>0</v>
      </c>
      <c r="O6" s="19">
        <v>11.327500000000001</v>
      </c>
      <c r="P6" s="1">
        <v>0</v>
      </c>
      <c r="Q6" s="19">
        <v>60.295000000000002</v>
      </c>
      <c r="R6" s="1">
        <v>0</v>
      </c>
      <c r="S6" s="1">
        <v>0</v>
      </c>
      <c r="T6" s="4" t="s">
        <v>26</v>
      </c>
    </row>
    <row r="7" spans="1:20" x14ac:dyDescent="0.5">
      <c r="E7" s="3">
        <v>8.9768428546421752</v>
      </c>
      <c r="F7" s="3">
        <v>5.2573146295475031</v>
      </c>
      <c r="H7" s="6">
        <v>11.80664037998959</v>
      </c>
      <c r="I7" s="6">
        <v>5.5063026605927767</v>
      </c>
      <c r="L7" s="17">
        <v>4</v>
      </c>
      <c r="M7" s="24">
        <v>7.6848000000000001</v>
      </c>
      <c r="N7" s="21">
        <v>86.502200000000002</v>
      </c>
      <c r="O7" s="1">
        <v>0</v>
      </c>
      <c r="P7" s="1">
        <v>0</v>
      </c>
      <c r="Q7" s="1">
        <v>0</v>
      </c>
      <c r="R7" s="21">
        <v>10.6624</v>
      </c>
      <c r="S7" s="1">
        <v>0</v>
      </c>
      <c r="T7" s="4" t="s">
        <v>25</v>
      </c>
    </row>
    <row r="8" spans="1:20" x14ac:dyDescent="0.5">
      <c r="E8" s="3">
        <v>17.44898834621673</v>
      </c>
      <c r="F8" s="3">
        <v>3.6446819174150833</v>
      </c>
      <c r="H8" s="6">
        <v>15.486712175652579</v>
      </c>
      <c r="I8" s="29">
        <v>6.5923296370219155</v>
      </c>
      <c r="L8" s="18">
        <v>5</v>
      </c>
      <c r="M8" s="22">
        <v>8.3101199999999995</v>
      </c>
      <c r="N8" s="1">
        <v>0</v>
      </c>
      <c r="O8" s="19">
        <v>1.64998</v>
      </c>
      <c r="P8" s="1">
        <v>0</v>
      </c>
      <c r="Q8" s="19">
        <v>6.0179400000000003</v>
      </c>
      <c r="R8" s="1">
        <v>0</v>
      </c>
      <c r="S8" s="1">
        <v>0</v>
      </c>
      <c r="T8" s="4" t="s">
        <v>32</v>
      </c>
    </row>
    <row r="9" spans="1:20" x14ac:dyDescent="0.5">
      <c r="E9" s="3">
        <v>20.157471595660731</v>
      </c>
      <c r="F9" s="22">
        <v>5.713055414414792</v>
      </c>
      <c r="L9" s="8">
        <v>6</v>
      </c>
      <c r="M9" s="3">
        <v>8.3457000000000008</v>
      </c>
      <c r="N9" s="1">
        <v>1.62463E-10</v>
      </c>
      <c r="O9" s="1">
        <v>0</v>
      </c>
      <c r="P9" s="27">
        <v>1.4544399999999999E-5</v>
      </c>
      <c r="Q9" s="1">
        <v>0</v>
      </c>
      <c r="R9" s="1">
        <v>0</v>
      </c>
      <c r="S9" s="1">
        <v>0</v>
      </c>
      <c r="T9" s="4" t="s">
        <v>33</v>
      </c>
    </row>
    <row r="10" spans="1:20" x14ac:dyDescent="0.5">
      <c r="E10" s="2"/>
      <c r="F10" s="2"/>
      <c r="L10" s="18">
        <v>7</v>
      </c>
      <c r="M10" s="22">
        <v>9.8964700000000008</v>
      </c>
      <c r="N10" s="1">
        <v>0</v>
      </c>
      <c r="O10" s="19">
        <v>0.32389800000000002</v>
      </c>
      <c r="P10" s="1">
        <v>0</v>
      </c>
      <c r="Q10" s="19">
        <v>0.40159299999999998</v>
      </c>
      <c r="R10" s="1">
        <v>0</v>
      </c>
      <c r="S10" s="1">
        <v>0</v>
      </c>
      <c r="T10" s="4" t="s">
        <v>28</v>
      </c>
    </row>
    <row r="11" spans="1:20" x14ac:dyDescent="0.5">
      <c r="C11" t="s">
        <v>2</v>
      </c>
      <c r="E11" s="6">
        <v>1.9125290477664021</v>
      </c>
      <c r="F11" s="6">
        <v>3.4348127771193107</v>
      </c>
      <c r="G11" s="5"/>
      <c r="H11" s="6">
        <v>2.3692290381904679</v>
      </c>
      <c r="I11" s="6">
        <v>1.3587715062799008</v>
      </c>
      <c r="L11" s="8">
        <v>8</v>
      </c>
      <c r="M11" s="3">
        <v>9.9111600000000006</v>
      </c>
      <c r="N11" s="1">
        <v>0</v>
      </c>
      <c r="O11" s="1">
        <v>0</v>
      </c>
      <c r="P11" s="28">
        <v>9.2834199999999996E-7</v>
      </c>
      <c r="Q11" s="1">
        <v>0</v>
      </c>
      <c r="R11" s="1">
        <v>0</v>
      </c>
      <c r="S11" s="1">
        <v>0</v>
      </c>
      <c r="T11" s="4" t="s">
        <v>32</v>
      </c>
    </row>
    <row r="12" spans="1:20" x14ac:dyDescent="0.5">
      <c r="E12" s="6">
        <v>6.6789652215276591</v>
      </c>
      <c r="F12" s="6">
        <v>1.096913074705542</v>
      </c>
      <c r="G12" s="5"/>
      <c r="H12" s="6">
        <v>7.6338312436179141</v>
      </c>
      <c r="I12" s="6">
        <v>1.6573335578082129</v>
      </c>
      <c r="L12" s="8">
        <v>9</v>
      </c>
      <c r="M12" s="3">
        <v>9.9649400000000004</v>
      </c>
      <c r="N12" s="1">
        <v>0</v>
      </c>
      <c r="O12" s="1">
        <v>0</v>
      </c>
      <c r="P12" s="27">
        <v>7.7136899999999997E-6</v>
      </c>
      <c r="Q12" s="1">
        <v>0</v>
      </c>
      <c r="R12" s="1">
        <v>0</v>
      </c>
      <c r="S12" s="1">
        <v>0</v>
      </c>
      <c r="T12" s="4" t="s">
        <v>27</v>
      </c>
    </row>
    <row r="13" spans="1:20" x14ac:dyDescent="0.5">
      <c r="E13" s="6">
        <v>8.9631872701691897</v>
      </c>
      <c r="F13" s="6">
        <v>5.0073063917914302</v>
      </c>
      <c r="G13" s="5"/>
      <c r="H13" s="6">
        <v>18.753835169285949</v>
      </c>
      <c r="I13" s="6">
        <v>1.4883246984814751</v>
      </c>
      <c r="L13" s="18">
        <v>10</v>
      </c>
      <c r="M13" s="22">
        <v>10.5601</v>
      </c>
      <c r="N13" s="1">
        <v>0</v>
      </c>
      <c r="O13" s="19">
        <v>0.27691300000000002</v>
      </c>
      <c r="P13" s="1">
        <v>0</v>
      </c>
      <c r="Q13" s="19">
        <v>0.76823699999999995</v>
      </c>
      <c r="R13" s="1">
        <v>0</v>
      </c>
      <c r="S13" s="1">
        <v>0</v>
      </c>
      <c r="T13" s="4" t="s">
        <v>29</v>
      </c>
    </row>
    <row r="14" spans="1:20" x14ac:dyDescent="0.5">
      <c r="E14" s="6">
        <v>20.058848858990942</v>
      </c>
      <c r="F14" s="6">
        <v>4.3847676134618565</v>
      </c>
      <c r="G14" s="5"/>
      <c r="H14" s="5"/>
      <c r="I14" s="5"/>
      <c r="L14" s="18">
        <v>11</v>
      </c>
      <c r="M14" s="22">
        <v>10.9529</v>
      </c>
      <c r="N14" s="1">
        <v>0</v>
      </c>
      <c r="O14" s="19">
        <v>1.0265599999999999</v>
      </c>
      <c r="P14" s="1">
        <v>0</v>
      </c>
      <c r="Q14" s="19">
        <v>2.7530999999999999</v>
      </c>
      <c r="R14" s="1">
        <v>0</v>
      </c>
      <c r="S14" s="1">
        <v>0</v>
      </c>
      <c r="T14" s="4" t="s">
        <v>30</v>
      </c>
    </row>
    <row r="15" spans="1:20" x14ac:dyDescent="0.5">
      <c r="E15" s="5"/>
      <c r="F15" s="5"/>
      <c r="G15" s="5"/>
      <c r="H15" s="5"/>
      <c r="I15" s="5"/>
      <c r="L15" s="13">
        <v>12</v>
      </c>
      <c r="M15" s="23">
        <v>11.3371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20">
        <v>1.7041200000000001</v>
      </c>
      <c r="T15" s="4" t="s">
        <v>26</v>
      </c>
    </row>
    <row r="16" spans="1:20" x14ac:dyDescent="0.5">
      <c r="C16" t="s">
        <v>3</v>
      </c>
      <c r="E16" s="6">
        <v>1.780345627391225</v>
      </c>
      <c r="F16" s="6">
        <v>3.5475806730029071</v>
      </c>
      <c r="G16" s="5"/>
      <c r="H16" s="6">
        <v>2.190843215503957</v>
      </c>
      <c r="I16" s="6">
        <v>2.210485871943189</v>
      </c>
      <c r="L16" s="8">
        <v>13</v>
      </c>
      <c r="M16" s="3">
        <v>11.3735</v>
      </c>
      <c r="N16" s="27">
        <v>1.1706699999999999E-5</v>
      </c>
      <c r="O16" s="1">
        <v>0</v>
      </c>
      <c r="P16" s="1">
        <v>0</v>
      </c>
      <c r="Q16" s="1">
        <v>0</v>
      </c>
      <c r="R16" s="1">
        <v>2.6158100000000002E-7</v>
      </c>
      <c r="S16" s="1">
        <v>5.89008E-10</v>
      </c>
      <c r="T16" s="4" t="s">
        <v>27</v>
      </c>
    </row>
    <row r="17" spans="3:20" x14ac:dyDescent="0.5">
      <c r="E17" s="6">
        <v>6.4575093753328749</v>
      </c>
      <c r="F17" s="6">
        <v>2.1141348616657432</v>
      </c>
      <c r="G17" s="5"/>
      <c r="H17" s="6">
        <v>4.3255394961454439</v>
      </c>
      <c r="I17" s="6">
        <v>5.4652860458943291</v>
      </c>
      <c r="L17" s="13">
        <v>14</v>
      </c>
      <c r="M17" s="23">
        <v>12.8949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20">
        <v>0.70679700000000001</v>
      </c>
      <c r="T17" s="4" t="s">
        <v>31</v>
      </c>
    </row>
    <row r="18" spans="3:20" x14ac:dyDescent="0.5">
      <c r="E18" s="6">
        <v>8.5253969452793381</v>
      </c>
      <c r="F18" s="6">
        <v>4.1610977736652854</v>
      </c>
      <c r="G18" s="5"/>
      <c r="H18" s="6">
        <v>6.9411036635960794</v>
      </c>
      <c r="I18" s="6">
        <v>3.2475751306612199</v>
      </c>
      <c r="L18" s="16"/>
      <c r="M18" s="16"/>
      <c r="N18" s="15">
        <f>SUM(N4:N17)</f>
        <v>86.502211706862454</v>
      </c>
      <c r="O18" s="15">
        <f t="shared" ref="O18:S18" si="0">SUM(O4:O17)</f>
        <v>98.33155099999999</v>
      </c>
      <c r="P18" s="15">
        <f t="shared" si="0"/>
        <v>2.3186432E-5</v>
      </c>
      <c r="Q18" s="15">
        <f t="shared" si="0"/>
        <v>85.063969999999998</v>
      </c>
      <c r="R18" s="15">
        <f t="shared" si="0"/>
        <v>10.662400261581</v>
      </c>
      <c r="S18" s="15">
        <f t="shared" si="0"/>
        <v>88.002417000589006</v>
      </c>
      <c r="T18" s="16"/>
    </row>
    <row r="19" spans="3:20" x14ac:dyDescent="0.5">
      <c r="E19" s="6">
        <v>11.689657098548709</v>
      </c>
      <c r="F19" s="29">
        <v>6.182253426001548</v>
      </c>
      <c r="G19" s="5"/>
      <c r="H19" s="6">
        <v>10.52512730252703</v>
      </c>
      <c r="I19" s="6">
        <v>3.3649525571004482</v>
      </c>
    </row>
    <row r="20" spans="3:20" x14ac:dyDescent="0.5">
      <c r="E20" s="5"/>
      <c r="F20" s="5"/>
      <c r="G20" s="5"/>
      <c r="H20" s="5"/>
      <c r="I20" s="5"/>
    </row>
    <row r="21" spans="3:20" x14ac:dyDescent="0.5">
      <c r="C21" t="s">
        <v>4</v>
      </c>
      <c r="E21" s="6">
        <v>1.6279545351193641</v>
      </c>
      <c r="F21" s="6">
        <v>4.766785359038515</v>
      </c>
      <c r="G21" s="5"/>
      <c r="H21" s="6">
        <v>1.9768351305622229</v>
      </c>
      <c r="I21" s="6">
        <v>1.8329874970992321</v>
      </c>
    </row>
    <row r="22" spans="3:20" x14ac:dyDescent="0.5">
      <c r="E22" s="6">
        <v>3.1938766108467682</v>
      </c>
      <c r="F22" s="29">
        <v>7.6294868556996933</v>
      </c>
      <c r="G22" s="5"/>
      <c r="H22" s="6">
        <v>3.7958914211618251</v>
      </c>
      <c r="I22" s="6">
        <v>4.4101720090090204</v>
      </c>
      <c r="L22" s="8">
        <v>15</v>
      </c>
      <c r="M22" s="3">
        <v>13.0748</v>
      </c>
      <c r="N22" s="9">
        <v>5.28645E-6</v>
      </c>
      <c r="O22" s="8">
        <v>0</v>
      </c>
      <c r="P22" s="8">
        <v>0</v>
      </c>
      <c r="Q22" s="8">
        <v>0</v>
      </c>
      <c r="R22" s="9">
        <v>4.7136099999999999E-6</v>
      </c>
      <c r="S22" s="8">
        <v>0</v>
      </c>
      <c r="T22" s="4" t="s">
        <v>27</v>
      </c>
    </row>
    <row r="23" spans="3:20" x14ac:dyDescent="0.5">
      <c r="E23" s="6">
        <v>5.9409955501460301</v>
      </c>
      <c r="F23" s="6">
        <v>3.0949842223142747</v>
      </c>
      <c r="G23" s="5"/>
      <c r="H23" s="6">
        <v>6.4936779026285922</v>
      </c>
      <c r="I23" s="29">
        <v>6.5562984499926245</v>
      </c>
      <c r="L23" s="8">
        <v>16</v>
      </c>
      <c r="M23" s="3">
        <v>13.100099999999999</v>
      </c>
      <c r="N23" s="9">
        <v>1.38466E-6</v>
      </c>
      <c r="O23" s="8">
        <v>0</v>
      </c>
      <c r="P23" s="8">
        <v>0</v>
      </c>
      <c r="Q23" s="8">
        <v>0</v>
      </c>
      <c r="R23" s="9">
        <v>7.3290800000000001E-6</v>
      </c>
      <c r="S23" s="8">
        <v>0</v>
      </c>
      <c r="T23" s="4" t="s">
        <v>27</v>
      </c>
    </row>
    <row r="24" spans="3:20" x14ac:dyDescent="0.5">
      <c r="E24" s="6">
        <v>7.8929991156540593</v>
      </c>
      <c r="F24" s="6">
        <v>3.3190535826399992</v>
      </c>
      <c r="G24" s="5"/>
      <c r="H24" s="6">
        <v>9.3375644349726432</v>
      </c>
      <c r="I24" s="6">
        <v>4.2599802262144753</v>
      </c>
      <c r="L24" s="8">
        <v>17</v>
      </c>
      <c r="M24" s="3">
        <v>13.4268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5.6737599999999999E-2</v>
      </c>
      <c r="T24" s="4"/>
    </row>
    <row r="25" spans="3:20" x14ac:dyDescent="0.5">
      <c r="E25" s="6">
        <v>10.58124542131956</v>
      </c>
      <c r="F25" s="29">
        <v>6.564475121709938</v>
      </c>
      <c r="G25" s="5"/>
      <c r="H25" s="6">
        <v>11.95569197251902</v>
      </c>
      <c r="I25" s="29">
        <v>8.4956132231928585</v>
      </c>
      <c r="L25" s="8">
        <v>18</v>
      </c>
      <c r="M25" s="3">
        <v>17.0626</v>
      </c>
      <c r="N25" s="8">
        <v>0</v>
      </c>
      <c r="O25" s="8">
        <v>0</v>
      </c>
      <c r="P25" s="8">
        <v>1.19695E-4</v>
      </c>
      <c r="Q25" s="8">
        <v>0</v>
      </c>
      <c r="R25" s="9">
        <v>1.4622299999999999E-10</v>
      </c>
      <c r="S25" s="8">
        <v>0</v>
      </c>
      <c r="T25" s="4"/>
    </row>
    <row r="26" spans="3:20" x14ac:dyDescent="0.5">
      <c r="E26" s="5"/>
      <c r="F26" s="5"/>
      <c r="G26" s="5"/>
      <c r="H26" s="5"/>
      <c r="I26" s="5"/>
      <c r="L26" s="13">
        <v>19</v>
      </c>
      <c r="M26" s="23">
        <v>17.113600000000002</v>
      </c>
      <c r="N26" s="13">
        <v>0</v>
      </c>
      <c r="O26" s="13">
        <v>0.12806899999999999</v>
      </c>
      <c r="P26" s="7">
        <v>1.12462E-10</v>
      </c>
      <c r="Q26" s="13">
        <v>0.57680399999999998</v>
      </c>
      <c r="R26" s="13">
        <v>0</v>
      </c>
      <c r="S26" s="7">
        <v>1.06351E-10</v>
      </c>
      <c r="T26" s="4"/>
    </row>
    <row r="27" spans="3:20" x14ac:dyDescent="0.5">
      <c r="C27" t="s">
        <v>5</v>
      </c>
      <c r="E27" s="6">
        <v>1.542797620682357</v>
      </c>
      <c r="F27" s="6">
        <v>2.9297666113219463</v>
      </c>
      <c r="G27" s="6"/>
      <c r="H27" s="6">
        <v>1.742700004443142</v>
      </c>
      <c r="I27" s="6">
        <v>2.6096685106733819</v>
      </c>
      <c r="L27" s="14">
        <v>20</v>
      </c>
      <c r="M27" s="26">
        <v>17.371200000000002</v>
      </c>
      <c r="N27" s="8">
        <v>0</v>
      </c>
      <c r="O27" s="8">
        <v>0</v>
      </c>
      <c r="P27" s="9">
        <v>1.26135E-10</v>
      </c>
      <c r="Q27" s="9">
        <v>1.05524E-10</v>
      </c>
      <c r="R27" s="8">
        <v>0</v>
      </c>
      <c r="S27" s="8">
        <v>6.8491799999999996</v>
      </c>
      <c r="T27" s="4"/>
    </row>
    <row r="28" spans="3:20" x14ac:dyDescent="0.5">
      <c r="E28" s="6">
        <v>3.0478415302810209</v>
      </c>
      <c r="F28" s="29">
        <v>7.5311311214948882</v>
      </c>
      <c r="G28" s="6"/>
      <c r="H28" s="6">
        <v>3.426991111273531</v>
      </c>
      <c r="I28" s="6">
        <v>5.0266952977626316</v>
      </c>
      <c r="L28" s="8">
        <v>21</v>
      </c>
      <c r="M28" s="3">
        <v>18.2151</v>
      </c>
      <c r="N28" s="8">
        <v>0</v>
      </c>
      <c r="O28" s="8">
        <v>0</v>
      </c>
      <c r="P28" s="9">
        <v>1.49113E-6</v>
      </c>
      <c r="Q28" s="8">
        <v>0</v>
      </c>
      <c r="R28" s="8">
        <v>0</v>
      </c>
      <c r="S28" s="8">
        <v>0</v>
      </c>
      <c r="T28" s="4"/>
    </row>
    <row r="29" spans="3:20" x14ac:dyDescent="0.5">
      <c r="E29" s="6">
        <v>5.3838218894777006</v>
      </c>
      <c r="F29" s="6">
        <v>4.1568660857770192</v>
      </c>
      <c r="G29" s="6"/>
      <c r="H29" s="6">
        <v>5.8547922905655971</v>
      </c>
      <c r="I29" s="6">
        <v>5.3681109719106352</v>
      </c>
      <c r="L29" s="8">
        <v>22</v>
      </c>
      <c r="M29" s="3">
        <v>18.3155</v>
      </c>
      <c r="N29" s="8">
        <v>0</v>
      </c>
      <c r="O29" s="8">
        <v>2.3120599999999999E-3</v>
      </c>
      <c r="P29" s="8">
        <v>0</v>
      </c>
      <c r="Q29" s="8">
        <v>9.1019499999999993E-3</v>
      </c>
      <c r="R29" s="9">
        <v>1.2201100000000001E-10</v>
      </c>
      <c r="S29" s="8">
        <v>0</v>
      </c>
      <c r="T29" s="4"/>
    </row>
    <row r="30" spans="3:20" x14ac:dyDescent="0.5">
      <c r="E30" s="6">
        <v>7.1542912866621604</v>
      </c>
      <c r="F30" s="6">
        <v>5.6614281572992082</v>
      </c>
      <c r="G30" s="6"/>
      <c r="H30" s="6">
        <v>8.1689432359013772</v>
      </c>
      <c r="I30" s="6">
        <v>4.5302069889668335</v>
      </c>
      <c r="L30" s="8">
        <v>23</v>
      </c>
      <c r="M30" s="3">
        <v>18.683700000000002</v>
      </c>
      <c r="N30" s="8">
        <v>0</v>
      </c>
      <c r="O30" s="8">
        <v>0</v>
      </c>
      <c r="P30" s="9">
        <v>4.38083E-6</v>
      </c>
      <c r="Q30" s="8">
        <v>0</v>
      </c>
      <c r="R30" s="9">
        <v>2.7295099999999998E-10</v>
      </c>
      <c r="S30" s="8">
        <v>0</v>
      </c>
      <c r="T30" s="4"/>
    </row>
    <row r="31" spans="3:20" x14ac:dyDescent="0.5">
      <c r="E31" s="6">
        <v>9.8210249126770979</v>
      </c>
      <c r="F31" s="6">
        <v>5.7427891562860394</v>
      </c>
      <c r="G31" s="6"/>
      <c r="H31" s="6">
        <v>10.76473076923069</v>
      </c>
      <c r="I31" s="29">
        <v>8.699893853128124</v>
      </c>
      <c r="L31" s="8">
        <v>24</v>
      </c>
      <c r="M31" s="3">
        <v>18.769600000000001</v>
      </c>
      <c r="N31" s="8">
        <v>0</v>
      </c>
      <c r="O31" s="8">
        <v>1.10105E-4</v>
      </c>
      <c r="P31" s="8">
        <v>0</v>
      </c>
      <c r="Q31" s="8">
        <v>1.99556E-3</v>
      </c>
      <c r="R31" s="8">
        <v>0</v>
      </c>
      <c r="S31" s="8">
        <v>0</v>
      </c>
      <c r="T31" s="4"/>
    </row>
    <row r="32" spans="3:20" x14ac:dyDescent="0.5">
      <c r="E32" s="5"/>
      <c r="F32" s="5"/>
      <c r="G32" s="5"/>
      <c r="H32" s="5"/>
      <c r="I32" s="5"/>
      <c r="L32" s="13">
        <v>25</v>
      </c>
      <c r="M32" s="23">
        <v>23.956399999999999</v>
      </c>
      <c r="N32" s="13">
        <v>8.8374299999999995</v>
      </c>
      <c r="O32" s="13">
        <v>0</v>
      </c>
      <c r="P32" s="7">
        <v>1.34364E-8</v>
      </c>
      <c r="Q32" s="13">
        <v>0</v>
      </c>
      <c r="R32" s="13">
        <v>58.593699999999998</v>
      </c>
      <c r="S32" s="8">
        <v>0</v>
      </c>
      <c r="T32" s="4"/>
    </row>
    <row r="33" spans="3:20" x14ac:dyDescent="0.5">
      <c r="C33" t="s">
        <v>6</v>
      </c>
      <c r="E33" s="6">
        <v>1.512535710352878</v>
      </c>
      <c r="F33" s="6">
        <v>3.6496960727504439</v>
      </c>
      <c r="G33" s="6"/>
      <c r="H33" s="6">
        <v>1.6330153494750259</v>
      </c>
      <c r="I33" s="6">
        <v>2.4353601166618022</v>
      </c>
      <c r="L33" s="8">
        <v>26</v>
      </c>
      <c r="M33" s="3">
        <v>24.452400000000001</v>
      </c>
      <c r="N33" s="9">
        <v>5.9176800000000002E-9</v>
      </c>
      <c r="O33" s="8">
        <v>0</v>
      </c>
      <c r="P33" s="9">
        <v>1.1331900000000001E-9</v>
      </c>
      <c r="Q33" s="8">
        <v>0</v>
      </c>
      <c r="R33" s="9">
        <v>4.2299500000000001E-8</v>
      </c>
      <c r="S33" s="8">
        <v>0.31535800000000003</v>
      </c>
      <c r="T33" s="4"/>
    </row>
    <row r="34" spans="3:20" x14ac:dyDescent="0.5">
      <c r="E34" s="6">
        <v>2.7643746911658682</v>
      </c>
      <c r="F34" s="6">
        <v>5.6612324695827443</v>
      </c>
      <c r="G34" s="6"/>
      <c r="H34" s="6">
        <v>3.1484370116197371</v>
      </c>
      <c r="I34" s="6">
        <v>5.0008277950310456</v>
      </c>
      <c r="L34" s="8">
        <v>27</v>
      </c>
      <c r="M34" s="3">
        <v>24.500499999999999</v>
      </c>
      <c r="N34" s="8">
        <v>2.8118000000000001E-4</v>
      </c>
      <c r="O34" s="8">
        <v>0</v>
      </c>
      <c r="P34" s="9">
        <v>1.6430100000000001E-9</v>
      </c>
      <c r="Q34" s="8">
        <v>0</v>
      </c>
      <c r="R34" s="8">
        <v>2.08712E-3</v>
      </c>
      <c r="S34" s="9">
        <v>3.14201E-9</v>
      </c>
      <c r="T34" s="4"/>
    </row>
    <row r="35" spans="3:20" x14ac:dyDescent="0.5">
      <c r="E35" s="6">
        <v>4.1642088837321154</v>
      </c>
      <c r="F35" s="6">
        <v>7.8039003540361875</v>
      </c>
      <c r="G35" s="6"/>
      <c r="H35" s="6">
        <v>5.3757454818105934</v>
      </c>
      <c r="I35" s="6">
        <v>3.649604603972544</v>
      </c>
      <c r="L35" s="8">
        <v>28</v>
      </c>
      <c r="M35" s="3">
        <v>25.735600000000002</v>
      </c>
      <c r="N35" s="8">
        <v>3.1793899999999999E-4</v>
      </c>
      <c r="O35" s="8">
        <v>0</v>
      </c>
      <c r="P35" s="9">
        <v>9.6708500000000008E-10</v>
      </c>
      <c r="Q35" s="8">
        <v>0</v>
      </c>
      <c r="R35" s="8">
        <v>2.1982999999999998E-3</v>
      </c>
      <c r="S35" s="8">
        <v>0</v>
      </c>
      <c r="T35" s="4"/>
    </row>
    <row r="36" spans="3:20" x14ac:dyDescent="0.5">
      <c r="E36" s="6">
        <v>5.1124894027230177</v>
      </c>
      <c r="F36" s="6">
        <v>3.7921667660598022</v>
      </c>
      <c r="G36" s="6"/>
      <c r="H36" s="6">
        <v>7.5174847564015934</v>
      </c>
      <c r="I36" s="6">
        <v>3.9262971984995212</v>
      </c>
      <c r="L36" s="8">
        <v>29</v>
      </c>
      <c r="M36" s="3">
        <v>25.941700000000001</v>
      </c>
      <c r="N36" s="9">
        <v>1.1992199999999999E-9</v>
      </c>
      <c r="O36" s="8">
        <v>0</v>
      </c>
      <c r="P36" s="9">
        <v>4.6803000000000001E-9</v>
      </c>
      <c r="Q36" s="8">
        <v>0</v>
      </c>
      <c r="R36" s="9">
        <v>9.2510800000000003E-9</v>
      </c>
      <c r="S36" s="8">
        <v>4.5047700000000003E-2</v>
      </c>
      <c r="T36" s="4"/>
    </row>
    <row r="37" spans="3:20" x14ac:dyDescent="0.5">
      <c r="E37" s="6"/>
      <c r="F37" s="6"/>
      <c r="G37" s="6"/>
      <c r="H37" s="6">
        <v>10.57875904317115</v>
      </c>
      <c r="I37" s="29">
        <v>6.0039886896414458</v>
      </c>
      <c r="L37" s="8">
        <v>30</v>
      </c>
      <c r="M37" s="3">
        <v>26.672899999999998</v>
      </c>
      <c r="N37" s="9">
        <v>1.41322E-10</v>
      </c>
      <c r="O37" s="8">
        <v>0</v>
      </c>
      <c r="P37" s="9">
        <v>4.9159299999999998E-10</v>
      </c>
      <c r="Q37" s="8">
        <v>0</v>
      </c>
      <c r="R37" s="9">
        <v>1.7202499999999999E-9</v>
      </c>
      <c r="S37" s="8">
        <v>0.26380999999999999</v>
      </c>
      <c r="T37" s="4"/>
    </row>
  </sheetData>
  <mergeCells count="2">
    <mergeCell ref="H2:I2"/>
    <mergeCell ref="E2:F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9951B-B204-4122-B061-7EF642A5B64E}">
  <dimension ref="B1:AB37"/>
  <sheetViews>
    <sheetView workbookViewId="0">
      <selection activeCell="D9" sqref="D9"/>
    </sheetView>
  </sheetViews>
  <sheetFormatPr defaultRowHeight="14.35" x14ac:dyDescent="0.5"/>
  <cols>
    <col min="1" max="2" width="8.9375" style="11"/>
    <col min="3" max="3" width="11.76171875" style="11" bestFit="1" customWidth="1"/>
    <col min="4" max="7" width="8.9375" style="11"/>
    <col min="11" max="17" width="8.9375" style="11"/>
    <col min="20" max="20" width="5.3515625" style="11" bestFit="1" customWidth="1"/>
    <col min="21" max="21" width="7.76171875" style="11" bestFit="1" customWidth="1"/>
    <col min="22" max="24" width="11.87890625" style="11" bestFit="1" customWidth="1"/>
    <col min="25" max="27" width="11.234375" style="11" bestFit="1" customWidth="1"/>
    <col min="28" max="28" width="41.3515625" style="11" bestFit="1" customWidth="1"/>
    <col min="29" max="16384" width="8.9375" style="11"/>
  </cols>
  <sheetData>
    <row r="1" spans="2:28" x14ac:dyDescent="0.5">
      <c r="B1" s="40" t="s">
        <v>34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T1" s="11" t="s">
        <v>14</v>
      </c>
    </row>
    <row r="2" spans="2:28" x14ac:dyDescent="0.5">
      <c r="B2" s="40" t="s">
        <v>1</v>
      </c>
      <c r="C2" s="40"/>
      <c r="D2" s="40" t="s">
        <v>2</v>
      </c>
      <c r="E2" s="40"/>
      <c r="F2" s="40" t="s">
        <v>3</v>
      </c>
      <c r="G2" s="40"/>
      <c r="H2" s="40" t="s">
        <v>4</v>
      </c>
      <c r="I2" s="40"/>
      <c r="J2" s="40" t="s">
        <v>5</v>
      </c>
      <c r="K2" s="40"/>
      <c r="L2" s="40" t="s">
        <v>6</v>
      </c>
      <c r="M2" s="40"/>
      <c r="N2" s="34" t="s">
        <v>36</v>
      </c>
      <c r="O2" s="33"/>
      <c r="P2" s="33"/>
      <c r="T2" s="5" t="s">
        <v>13</v>
      </c>
      <c r="U2" s="5" t="s">
        <v>9</v>
      </c>
      <c r="V2" s="5" t="s">
        <v>15</v>
      </c>
      <c r="W2" s="5" t="s">
        <v>16</v>
      </c>
      <c r="X2" s="5" t="s">
        <v>17</v>
      </c>
      <c r="Y2" s="5" t="s">
        <v>18</v>
      </c>
      <c r="Z2" s="5" t="s">
        <v>19</v>
      </c>
      <c r="AA2" s="5" t="s">
        <v>20</v>
      </c>
      <c r="AB2" s="5" t="s">
        <v>13</v>
      </c>
    </row>
    <row r="3" spans="2:28" x14ac:dyDescent="0.5">
      <c r="B3" s="5" t="s">
        <v>9</v>
      </c>
      <c r="C3" s="5" t="s">
        <v>10</v>
      </c>
      <c r="D3" s="5" t="s">
        <v>9</v>
      </c>
      <c r="E3" s="5" t="s">
        <v>10</v>
      </c>
      <c r="F3" s="5" t="s">
        <v>9</v>
      </c>
      <c r="G3" s="5" t="s">
        <v>10</v>
      </c>
      <c r="H3" s="5" t="s">
        <v>9</v>
      </c>
      <c r="I3" s="5" t="s">
        <v>10</v>
      </c>
      <c r="J3" s="5" t="s">
        <v>9</v>
      </c>
      <c r="K3" s="5" t="s">
        <v>10</v>
      </c>
      <c r="L3" s="5" t="s">
        <v>9</v>
      </c>
      <c r="M3" s="5" t="s">
        <v>10</v>
      </c>
      <c r="N3" s="35" t="s">
        <v>9</v>
      </c>
      <c r="O3"/>
      <c r="T3" s="5" t="s">
        <v>21</v>
      </c>
      <c r="U3" s="5" t="s">
        <v>7</v>
      </c>
      <c r="V3" s="5" t="s">
        <v>8</v>
      </c>
      <c r="W3" s="5" t="s">
        <v>8</v>
      </c>
      <c r="X3" s="5" t="s">
        <v>8</v>
      </c>
      <c r="Y3" s="5" t="s">
        <v>8</v>
      </c>
      <c r="Z3" s="5" t="s">
        <v>8</v>
      </c>
      <c r="AA3" s="5" t="s">
        <v>8</v>
      </c>
      <c r="AB3" s="5" t="s">
        <v>22</v>
      </c>
    </row>
    <row r="4" spans="2:28" x14ac:dyDescent="0.5">
      <c r="B4" s="5" t="s">
        <v>7</v>
      </c>
      <c r="C4" s="5" t="s">
        <v>8</v>
      </c>
      <c r="D4" s="5" t="s">
        <v>7</v>
      </c>
      <c r="E4" s="5" t="s">
        <v>8</v>
      </c>
      <c r="F4" s="5" t="s">
        <v>7</v>
      </c>
      <c r="G4" s="5" t="s">
        <v>8</v>
      </c>
      <c r="H4" s="5" t="s">
        <v>7</v>
      </c>
      <c r="I4" s="5" t="s">
        <v>8</v>
      </c>
      <c r="J4" s="5" t="s">
        <v>7</v>
      </c>
      <c r="K4" s="5" t="s">
        <v>8</v>
      </c>
      <c r="L4" s="5" t="s">
        <v>7</v>
      </c>
      <c r="M4" s="5" t="s">
        <v>8</v>
      </c>
      <c r="N4" s="35" t="s">
        <v>7</v>
      </c>
      <c r="T4" s="18">
        <v>1</v>
      </c>
      <c r="U4" s="22">
        <v>1.82724</v>
      </c>
      <c r="V4" s="1">
        <v>0</v>
      </c>
      <c r="W4" s="19">
        <v>83.726699999999994</v>
      </c>
      <c r="X4" s="1">
        <v>0</v>
      </c>
      <c r="Y4" s="19">
        <v>14.828099999999999</v>
      </c>
      <c r="Z4" s="1">
        <v>0</v>
      </c>
      <c r="AA4" s="1">
        <v>0</v>
      </c>
      <c r="AB4" s="4" t="s">
        <v>23</v>
      </c>
    </row>
    <row r="5" spans="2:28" x14ac:dyDescent="0.5">
      <c r="B5" s="3">
        <v>1.9107867618212391</v>
      </c>
      <c r="C5" s="3">
        <v>5.4014163636723067</v>
      </c>
      <c r="D5" s="6">
        <v>1.9125290477664021</v>
      </c>
      <c r="E5" s="6">
        <v>3.4348127771193107</v>
      </c>
      <c r="F5" s="6">
        <v>1.780345627391225</v>
      </c>
      <c r="G5" s="6">
        <v>3.5475806730029071</v>
      </c>
      <c r="H5" s="6">
        <v>1.6279545351193641</v>
      </c>
      <c r="I5" s="6">
        <v>4.766785359038515</v>
      </c>
      <c r="J5" s="6">
        <v>1.542797620682357</v>
      </c>
      <c r="K5" s="6">
        <v>2.9297666113219463</v>
      </c>
      <c r="L5" s="6">
        <v>1.512535710352878</v>
      </c>
      <c r="M5" s="6">
        <v>3.6496960727504439</v>
      </c>
      <c r="N5" s="36">
        <f>+U4</f>
        <v>1.82724</v>
      </c>
      <c r="T5" s="13">
        <v>2</v>
      </c>
      <c r="U5" s="23">
        <v>5.4328000000000003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20">
        <v>85.591499999999996</v>
      </c>
      <c r="AB5" s="4" t="s">
        <v>24</v>
      </c>
    </row>
    <row r="6" spans="2:28" x14ac:dyDescent="0.5">
      <c r="B6" s="3">
        <v>6.6285292380335132</v>
      </c>
      <c r="C6" s="3">
        <v>1.2095186432094069</v>
      </c>
      <c r="D6" s="6">
        <v>6.6789652215276591</v>
      </c>
      <c r="E6" s="6">
        <v>1.096913074705542</v>
      </c>
      <c r="F6" s="6">
        <v>6.4575093753328749</v>
      </c>
      <c r="G6" s="6">
        <v>2.1141348616657432</v>
      </c>
      <c r="H6" s="6">
        <v>5.9409955501460301</v>
      </c>
      <c r="I6" s="6">
        <v>3.0949842223142747</v>
      </c>
      <c r="J6" s="6">
        <v>5.3838218894777006</v>
      </c>
      <c r="K6" s="6">
        <v>4.1568660857770192</v>
      </c>
      <c r="L6" s="6">
        <v>2.7643746911658682</v>
      </c>
      <c r="M6" s="6">
        <v>5.6612324695827443</v>
      </c>
      <c r="N6" s="36">
        <f>+U6</f>
        <v>5.8355199999999998</v>
      </c>
      <c r="T6" s="18">
        <v>3</v>
      </c>
      <c r="U6" s="22">
        <v>5.8355199999999998</v>
      </c>
      <c r="V6" s="1">
        <v>0</v>
      </c>
      <c r="W6" s="19">
        <v>11.327500000000001</v>
      </c>
      <c r="X6" s="1">
        <v>0</v>
      </c>
      <c r="Y6" s="19">
        <v>60.295000000000002</v>
      </c>
      <c r="Z6" s="1">
        <v>0</v>
      </c>
      <c r="AA6" s="1">
        <v>0</v>
      </c>
      <c r="AB6" s="4" t="s">
        <v>26</v>
      </c>
    </row>
    <row r="7" spans="2:28" x14ac:dyDescent="0.5">
      <c r="B7" s="3">
        <v>8.9768428546421752</v>
      </c>
      <c r="C7" s="3">
        <v>5.2573146295475031</v>
      </c>
      <c r="D7" s="6">
        <v>8.9631872701691897</v>
      </c>
      <c r="E7" s="6">
        <v>5.0073063917914302</v>
      </c>
      <c r="F7" s="6">
        <v>8.5253969452793381</v>
      </c>
      <c r="G7" s="6">
        <v>4.1610977736652854</v>
      </c>
      <c r="H7" s="6">
        <v>7.8929991156540593</v>
      </c>
      <c r="I7" s="6">
        <v>3.3190535826399992</v>
      </c>
      <c r="J7" s="6">
        <v>7.1542912866621604</v>
      </c>
      <c r="K7" s="6">
        <v>5.6614281572992082</v>
      </c>
      <c r="L7" s="6">
        <v>5.1124894027230177</v>
      </c>
      <c r="M7" s="6">
        <v>3.7921667660598022</v>
      </c>
      <c r="N7" s="36">
        <f>+U8</f>
        <v>8.3101199999999995</v>
      </c>
      <c r="T7" s="17">
        <v>4</v>
      </c>
      <c r="U7" s="24">
        <v>7.6848000000000001</v>
      </c>
      <c r="V7" s="21">
        <v>86.502200000000002</v>
      </c>
      <c r="W7" s="1">
        <v>0</v>
      </c>
      <c r="X7" s="1">
        <v>0</v>
      </c>
      <c r="Y7" s="1">
        <v>0</v>
      </c>
      <c r="Z7" s="21">
        <v>10.6624</v>
      </c>
      <c r="AA7" s="1">
        <v>0</v>
      </c>
      <c r="AB7" s="4" t="s">
        <v>25</v>
      </c>
    </row>
    <row r="8" spans="2:28" x14ac:dyDescent="0.5">
      <c r="D8"/>
      <c r="O8" s="32"/>
      <c r="P8" s="32"/>
      <c r="T8" s="18">
        <v>5</v>
      </c>
      <c r="U8" s="22">
        <v>8.3101199999999995</v>
      </c>
      <c r="V8" s="1">
        <v>0</v>
      </c>
      <c r="W8" s="19">
        <v>1.64998</v>
      </c>
      <c r="X8" s="1">
        <v>0</v>
      </c>
      <c r="Y8" s="19">
        <v>6.0179400000000003</v>
      </c>
      <c r="Z8" s="1">
        <v>0</v>
      </c>
      <c r="AA8" s="1">
        <v>0</v>
      </c>
      <c r="AB8" s="4" t="s">
        <v>32</v>
      </c>
    </row>
    <row r="9" spans="2:28" x14ac:dyDescent="0.5">
      <c r="F9" s="30"/>
      <c r="G9" s="30"/>
      <c r="O9" s="31"/>
      <c r="P9" s="31"/>
      <c r="T9" s="11">
        <v>6</v>
      </c>
      <c r="U9" s="3">
        <v>8.3457000000000008</v>
      </c>
      <c r="V9" s="1">
        <v>1.62463E-10</v>
      </c>
      <c r="W9" s="1">
        <v>0</v>
      </c>
      <c r="X9" s="27">
        <v>1.4544399999999999E-5</v>
      </c>
      <c r="Y9" s="1">
        <v>0</v>
      </c>
      <c r="Z9" s="1">
        <v>0</v>
      </c>
      <c r="AA9" s="1">
        <v>0</v>
      </c>
      <c r="AB9" s="4" t="s">
        <v>33</v>
      </c>
    </row>
    <row r="10" spans="2:28" x14ac:dyDescent="0.5">
      <c r="F10" s="2"/>
      <c r="G10" s="2"/>
      <c r="P10"/>
      <c r="T10" s="18">
        <v>7</v>
      </c>
      <c r="U10" s="22">
        <v>9.8964700000000008</v>
      </c>
      <c r="V10" s="1">
        <v>0</v>
      </c>
      <c r="W10" s="19">
        <v>0.32389800000000002</v>
      </c>
      <c r="X10" s="1">
        <v>0</v>
      </c>
      <c r="Y10" s="19">
        <v>0.40159299999999998</v>
      </c>
      <c r="Z10" s="1">
        <v>0</v>
      </c>
      <c r="AA10" s="1">
        <v>0</v>
      </c>
      <c r="AB10" s="4" t="s">
        <v>28</v>
      </c>
    </row>
    <row r="11" spans="2:28" x14ac:dyDescent="0.5">
      <c r="T11" s="11">
        <v>8</v>
      </c>
      <c r="U11" s="3">
        <v>9.9111600000000006</v>
      </c>
      <c r="V11" s="1">
        <v>0</v>
      </c>
      <c r="W11" s="1">
        <v>0</v>
      </c>
      <c r="X11" s="28">
        <v>9.2834199999999996E-7</v>
      </c>
      <c r="Y11" s="1">
        <v>0</v>
      </c>
      <c r="Z11" s="1">
        <v>0</v>
      </c>
      <c r="AA11" s="1">
        <v>0</v>
      </c>
      <c r="AB11" s="4" t="s">
        <v>32</v>
      </c>
    </row>
    <row r="12" spans="2:28" x14ac:dyDescent="0.5">
      <c r="T12" s="11">
        <v>9</v>
      </c>
      <c r="U12" s="3">
        <v>9.9649400000000004</v>
      </c>
      <c r="V12" s="1">
        <v>0</v>
      </c>
      <c r="W12" s="1">
        <v>0</v>
      </c>
      <c r="X12" s="27">
        <v>7.7136899999999997E-6</v>
      </c>
      <c r="Y12" s="1">
        <v>0</v>
      </c>
      <c r="Z12" s="1">
        <v>0</v>
      </c>
      <c r="AA12" s="1">
        <v>0</v>
      </c>
      <c r="AB12" s="4" t="s">
        <v>27</v>
      </c>
    </row>
    <row r="13" spans="2:28" x14ac:dyDescent="0.5">
      <c r="O13" s="6"/>
      <c r="P13" s="6"/>
      <c r="T13" s="18">
        <v>10</v>
      </c>
      <c r="U13" s="22">
        <v>10.5601</v>
      </c>
      <c r="V13" s="1">
        <v>0</v>
      </c>
      <c r="W13" s="19">
        <v>0.27691300000000002</v>
      </c>
      <c r="X13" s="1">
        <v>0</v>
      </c>
      <c r="Y13" s="19">
        <v>0.76823699999999995</v>
      </c>
      <c r="Z13" s="1">
        <v>0</v>
      </c>
      <c r="AA13" s="1">
        <v>0</v>
      </c>
      <c r="AB13" s="4" t="s">
        <v>29</v>
      </c>
    </row>
    <row r="14" spans="2:28" x14ac:dyDescent="0.5">
      <c r="O14" s="5"/>
      <c r="P14" s="5"/>
      <c r="T14" s="18">
        <v>11</v>
      </c>
      <c r="U14" s="22">
        <v>10.9529</v>
      </c>
      <c r="V14" s="1">
        <v>0</v>
      </c>
      <c r="W14" s="19">
        <v>1.0265599999999999</v>
      </c>
      <c r="X14" s="1">
        <v>0</v>
      </c>
      <c r="Y14" s="19">
        <v>2.7530999999999999</v>
      </c>
      <c r="Z14" s="1">
        <v>0</v>
      </c>
      <c r="AA14" s="1">
        <v>0</v>
      </c>
      <c r="AB14" s="4" t="s">
        <v>30</v>
      </c>
    </row>
    <row r="15" spans="2:28" x14ac:dyDescent="0.5">
      <c r="O15" s="5"/>
      <c r="P15" s="5"/>
      <c r="T15" s="13">
        <v>12</v>
      </c>
      <c r="U15" s="23">
        <v>11.3371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20">
        <v>1.7041200000000001</v>
      </c>
      <c r="AB15" s="4" t="s">
        <v>26</v>
      </c>
    </row>
    <row r="16" spans="2:28" x14ac:dyDescent="0.5">
      <c r="T16" s="11">
        <v>13</v>
      </c>
      <c r="U16" s="3">
        <v>11.3735</v>
      </c>
      <c r="V16" s="27">
        <v>1.1706699999999999E-5</v>
      </c>
      <c r="W16" s="1">
        <v>0</v>
      </c>
      <c r="X16" s="1">
        <v>0</v>
      </c>
      <c r="Y16" s="1">
        <v>0</v>
      </c>
      <c r="Z16" s="1">
        <v>2.6158100000000002E-7</v>
      </c>
      <c r="AA16" s="1">
        <v>5.89008E-10</v>
      </c>
      <c r="AB16" s="4" t="s">
        <v>27</v>
      </c>
    </row>
    <row r="17" spans="2:28" x14ac:dyDescent="0.5">
      <c r="H17" s="6">
        <v>3.1938766108467682</v>
      </c>
      <c r="I17" s="29">
        <v>7.6294868556996933</v>
      </c>
      <c r="J17" s="6">
        <v>3.0478415302810209</v>
      </c>
      <c r="K17" s="29">
        <v>7.5311311214948882</v>
      </c>
      <c r="L17" s="6">
        <v>4.1642088837321154</v>
      </c>
      <c r="M17" s="29">
        <v>7.8039003540361875</v>
      </c>
      <c r="T17" s="13">
        <v>14</v>
      </c>
      <c r="U17" s="23">
        <v>12.8949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20">
        <v>0.70679700000000001</v>
      </c>
      <c r="AB17" s="4" t="s">
        <v>31</v>
      </c>
    </row>
    <row r="18" spans="2:28" x14ac:dyDescent="0.5">
      <c r="J18" s="6">
        <v>9.8210249126770979</v>
      </c>
      <c r="K18" s="6">
        <v>5.7427891562860394</v>
      </c>
      <c r="L18" s="6"/>
      <c r="M18" s="6"/>
      <c r="T18" s="16"/>
      <c r="U18" s="16"/>
      <c r="V18" s="15">
        <f>SUM(V4:V17)</f>
        <v>86.502211706862454</v>
      </c>
      <c r="W18" s="15">
        <f t="shared" ref="W18:AA18" si="0">SUM(W4:W17)</f>
        <v>98.33155099999999</v>
      </c>
      <c r="X18" s="15">
        <f t="shared" si="0"/>
        <v>2.3186432E-5</v>
      </c>
      <c r="Y18" s="15">
        <f t="shared" si="0"/>
        <v>85.063969999999998</v>
      </c>
      <c r="Z18" s="15">
        <f t="shared" si="0"/>
        <v>10.662400261581</v>
      </c>
      <c r="AA18" s="15">
        <f t="shared" si="0"/>
        <v>88.002417000589006</v>
      </c>
      <c r="AB18" s="16"/>
    </row>
    <row r="20" spans="2:28" x14ac:dyDescent="0.5">
      <c r="O20" s="5"/>
      <c r="P20" s="5"/>
    </row>
    <row r="22" spans="2:28" x14ac:dyDescent="0.5">
      <c r="T22" s="11">
        <v>15</v>
      </c>
      <c r="U22" s="3">
        <v>13.0748</v>
      </c>
      <c r="V22" s="12">
        <v>5.28645E-6</v>
      </c>
      <c r="W22" s="11">
        <v>0</v>
      </c>
      <c r="X22" s="11">
        <v>0</v>
      </c>
      <c r="Y22" s="11">
        <v>0</v>
      </c>
      <c r="Z22" s="12">
        <v>4.7136099999999999E-6</v>
      </c>
      <c r="AA22" s="11">
        <v>0</v>
      </c>
      <c r="AB22" s="4" t="s">
        <v>27</v>
      </c>
    </row>
    <row r="23" spans="2:28" x14ac:dyDescent="0.5">
      <c r="T23" s="11">
        <v>16</v>
      </c>
      <c r="U23" s="3">
        <v>13.100099999999999</v>
      </c>
      <c r="V23" s="12">
        <v>1.38466E-6</v>
      </c>
      <c r="W23" s="11">
        <v>0</v>
      </c>
      <c r="X23" s="11">
        <v>0</v>
      </c>
      <c r="Y23" s="11">
        <v>0</v>
      </c>
      <c r="Z23" s="12">
        <v>7.3290800000000001E-6</v>
      </c>
      <c r="AA23" s="11">
        <v>0</v>
      </c>
      <c r="AB23" s="4" t="s">
        <v>27</v>
      </c>
    </row>
    <row r="24" spans="2:28" x14ac:dyDescent="0.5">
      <c r="T24" s="11">
        <v>17</v>
      </c>
      <c r="U24" s="3">
        <v>13.4268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5.6737599999999999E-2</v>
      </c>
      <c r="AB24" s="4"/>
    </row>
    <row r="25" spans="2:28" x14ac:dyDescent="0.5">
      <c r="B25" s="40" t="s">
        <v>35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11" t="s">
        <v>37</v>
      </c>
      <c r="O25" s="25"/>
      <c r="P25" s="25"/>
      <c r="T25" s="11">
        <v>18</v>
      </c>
      <c r="U25" s="3">
        <v>17.0626</v>
      </c>
      <c r="V25" s="11">
        <v>0</v>
      </c>
      <c r="W25" s="11">
        <v>0</v>
      </c>
      <c r="X25" s="11">
        <v>1.19695E-4</v>
      </c>
      <c r="Y25" s="11">
        <v>0</v>
      </c>
      <c r="Z25" s="12">
        <v>1.4622299999999999E-10</v>
      </c>
      <c r="AA25" s="11">
        <v>0</v>
      </c>
      <c r="AB25" s="4"/>
    </row>
    <row r="26" spans="2:28" x14ac:dyDescent="0.5">
      <c r="B26" s="40" t="s">
        <v>1</v>
      </c>
      <c r="C26" s="40"/>
      <c r="D26" s="40" t="s">
        <v>2</v>
      </c>
      <c r="E26" s="40"/>
      <c r="F26" s="40" t="s">
        <v>3</v>
      </c>
      <c r="G26" s="40"/>
      <c r="H26" s="40" t="s">
        <v>4</v>
      </c>
      <c r="I26" s="40"/>
      <c r="J26" s="40" t="s">
        <v>5</v>
      </c>
      <c r="K26" s="40"/>
      <c r="L26" s="40" t="s">
        <v>6</v>
      </c>
      <c r="M26" s="40"/>
      <c r="N26" s="11" t="s">
        <v>38</v>
      </c>
      <c r="O26" s="5"/>
      <c r="P26" s="5"/>
      <c r="T26" s="13">
        <v>19</v>
      </c>
      <c r="U26" s="23">
        <v>17.113600000000002</v>
      </c>
      <c r="V26" s="13">
        <v>0</v>
      </c>
      <c r="W26" s="13">
        <v>0.12806899999999999</v>
      </c>
      <c r="X26" s="7">
        <v>1.12462E-10</v>
      </c>
      <c r="Y26" s="13">
        <v>0.57680399999999998</v>
      </c>
      <c r="Z26" s="13">
        <v>0</v>
      </c>
      <c r="AA26" s="7">
        <v>1.06351E-10</v>
      </c>
      <c r="AB26" s="4"/>
    </row>
    <row r="27" spans="2:28" x14ac:dyDescent="0.5">
      <c r="B27" s="5" t="s">
        <v>9</v>
      </c>
      <c r="C27" s="5" t="s">
        <v>10</v>
      </c>
      <c r="D27" s="5" t="s">
        <v>9</v>
      </c>
      <c r="E27" s="5" t="s">
        <v>10</v>
      </c>
      <c r="F27" s="5" t="s">
        <v>9</v>
      </c>
      <c r="G27" s="5" t="s">
        <v>10</v>
      </c>
      <c r="H27" s="5" t="s">
        <v>9</v>
      </c>
      <c r="I27" s="5" t="s">
        <v>10</v>
      </c>
      <c r="J27" s="5" t="s">
        <v>9</v>
      </c>
      <c r="K27" s="5" t="s">
        <v>10</v>
      </c>
      <c r="L27" s="5" t="s">
        <v>9</v>
      </c>
      <c r="M27" s="5" t="s">
        <v>10</v>
      </c>
      <c r="T27" s="14">
        <v>20</v>
      </c>
      <c r="U27" s="26">
        <v>17.371200000000002</v>
      </c>
      <c r="V27" s="11">
        <v>0</v>
      </c>
      <c r="W27" s="11">
        <v>0</v>
      </c>
      <c r="X27" s="12">
        <v>1.26135E-10</v>
      </c>
      <c r="Y27" s="12">
        <v>1.05524E-10</v>
      </c>
      <c r="Z27" s="11">
        <v>0</v>
      </c>
      <c r="AA27" s="11">
        <v>6.8491799999999996</v>
      </c>
      <c r="AB27" s="4"/>
    </row>
    <row r="28" spans="2:28" x14ac:dyDescent="0.5">
      <c r="B28" s="5" t="s">
        <v>7</v>
      </c>
      <c r="C28" s="5" t="s">
        <v>8</v>
      </c>
      <c r="D28" s="5" t="s">
        <v>7</v>
      </c>
      <c r="E28" s="5" t="s">
        <v>8</v>
      </c>
      <c r="F28" s="5" t="s">
        <v>7</v>
      </c>
      <c r="G28" s="5" t="s">
        <v>8</v>
      </c>
      <c r="H28" s="5" t="s">
        <v>7</v>
      </c>
      <c r="I28" s="5" t="s">
        <v>8</v>
      </c>
      <c r="J28" s="5" t="s">
        <v>7</v>
      </c>
      <c r="K28" s="5" t="s">
        <v>8</v>
      </c>
      <c r="L28" s="5" t="s">
        <v>7</v>
      </c>
      <c r="M28" s="5" t="s">
        <v>8</v>
      </c>
      <c r="T28" s="11">
        <v>21</v>
      </c>
      <c r="U28" s="3">
        <v>18.2151</v>
      </c>
      <c r="V28" s="11">
        <v>0</v>
      </c>
      <c r="W28" s="11">
        <v>0</v>
      </c>
      <c r="X28" s="12">
        <v>1.49113E-6</v>
      </c>
      <c r="Y28" s="11">
        <v>0</v>
      </c>
      <c r="Z28" s="11">
        <v>0</v>
      </c>
      <c r="AA28" s="11">
        <v>0</v>
      </c>
      <c r="AB28" s="4"/>
    </row>
    <row r="29" spans="2:28" x14ac:dyDescent="0.5">
      <c r="B29" s="6">
        <v>2.368642207841865</v>
      </c>
      <c r="C29" s="6">
        <v>2.413607229363806</v>
      </c>
      <c r="D29" s="6">
        <v>2.3692290381904679</v>
      </c>
      <c r="E29" s="6">
        <v>1.3587715062799008</v>
      </c>
      <c r="F29" s="6">
        <v>2.190843215503957</v>
      </c>
      <c r="G29" s="6">
        <v>2.210485871943189</v>
      </c>
      <c r="H29" s="6">
        <v>1.9768351305622229</v>
      </c>
      <c r="I29" s="6">
        <v>1.8329874970992321</v>
      </c>
      <c r="J29" s="6">
        <v>1.742700004443142</v>
      </c>
      <c r="K29" s="6">
        <v>2.6096685106733819</v>
      </c>
      <c r="L29" s="6">
        <v>1.6330153494750259</v>
      </c>
      <c r="M29" s="6">
        <v>2.4353601166618022</v>
      </c>
      <c r="T29" s="11">
        <v>22</v>
      </c>
      <c r="U29" s="3">
        <v>18.3155</v>
      </c>
      <c r="V29" s="11">
        <v>0</v>
      </c>
      <c r="W29" s="11">
        <v>2.3120599999999999E-3</v>
      </c>
      <c r="X29" s="11">
        <v>0</v>
      </c>
      <c r="Y29" s="11">
        <v>9.1019499999999993E-3</v>
      </c>
      <c r="Z29" s="12">
        <v>1.2201100000000001E-10</v>
      </c>
      <c r="AA29" s="11">
        <v>0</v>
      </c>
      <c r="AB29" s="4"/>
    </row>
    <row r="30" spans="2:28" x14ac:dyDescent="0.5">
      <c r="B30" s="4" t="s">
        <v>27</v>
      </c>
      <c r="C30" s="4" t="s">
        <v>27</v>
      </c>
      <c r="D30" s="4" t="s">
        <v>27</v>
      </c>
      <c r="E30" s="4" t="s">
        <v>27</v>
      </c>
      <c r="F30" s="6">
        <v>4.3255394961454439</v>
      </c>
      <c r="G30" s="6">
        <v>5.4652860458943291</v>
      </c>
      <c r="H30" s="6">
        <v>3.7958914211618251</v>
      </c>
      <c r="I30" s="6">
        <v>4.4101720090090204</v>
      </c>
      <c r="J30" s="6">
        <v>3.426991111273531</v>
      </c>
      <c r="K30" s="6">
        <v>5.0266952977626316</v>
      </c>
      <c r="L30" s="6">
        <v>3.1484370116197371</v>
      </c>
      <c r="M30" s="6">
        <v>5.0008277950310456</v>
      </c>
      <c r="T30" s="11">
        <v>23</v>
      </c>
      <c r="U30" s="3">
        <v>18.683700000000002</v>
      </c>
      <c r="V30" s="11">
        <v>0</v>
      </c>
      <c r="W30" s="11">
        <v>0</v>
      </c>
      <c r="X30" s="12">
        <v>4.38083E-6</v>
      </c>
      <c r="Y30" s="11">
        <v>0</v>
      </c>
      <c r="Z30" s="12">
        <v>2.7295099999999998E-10</v>
      </c>
      <c r="AA30" s="11">
        <v>0</v>
      </c>
      <c r="AB30" s="4"/>
    </row>
    <row r="31" spans="2:28" x14ac:dyDescent="0.5">
      <c r="B31" s="6">
        <v>7.6174751982484938</v>
      </c>
      <c r="C31" s="6">
        <v>2.3766173140653959</v>
      </c>
      <c r="D31" s="6">
        <v>7.6338312436179141</v>
      </c>
      <c r="E31" s="6">
        <v>1.6573335578082129</v>
      </c>
      <c r="F31" s="6">
        <v>6.9411036635960794</v>
      </c>
      <c r="G31" s="6">
        <v>3.2475751306612199</v>
      </c>
      <c r="H31" s="6">
        <v>6.4936779026285922</v>
      </c>
      <c r="I31" s="29">
        <v>6.5562984499926245</v>
      </c>
      <c r="J31" s="6">
        <v>5.8547922905655971</v>
      </c>
      <c r="K31" s="6">
        <v>5.3681109719106352</v>
      </c>
      <c r="L31" s="6">
        <v>5.3757454818105934</v>
      </c>
      <c r="M31" s="6">
        <v>3.649604603972544</v>
      </c>
      <c r="O31" s="25"/>
      <c r="P31" s="25"/>
      <c r="T31" s="11">
        <v>24</v>
      </c>
      <c r="U31" s="3">
        <v>18.769600000000001</v>
      </c>
      <c r="V31" s="11">
        <v>0</v>
      </c>
      <c r="W31" s="11">
        <v>1.10105E-4</v>
      </c>
      <c r="X31" s="11">
        <v>0</v>
      </c>
      <c r="Y31" s="11">
        <v>1.99556E-3</v>
      </c>
      <c r="Z31" s="11">
        <v>0</v>
      </c>
      <c r="AA31" s="11">
        <v>0</v>
      </c>
      <c r="AB31" s="4"/>
    </row>
    <row r="32" spans="2:28" x14ac:dyDescent="0.5">
      <c r="B32" s="6">
        <v>11.80664037998959</v>
      </c>
      <c r="C32" s="6">
        <v>5.5063026605927767</v>
      </c>
      <c r="D32" s="4" t="s">
        <v>27</v>
      </c>
      <c r="E32" s="4" t="s">
        <v>27</v>
      </c>
      <c r="F32" s="6">
        <v>10.52512730252703</v>
      </c>
      <c r="G32" s="6">
        <v>3.3649525571004482</v>
      </c>
      <c r="H32" s="6">
        <v>9.3375644349726432</v>
      </c>
      <c r="I32" s="6">
        <v>4.2599802262144753</v>
      </c>
      <c r="J32" s="6">
        <v>8.1689432359013772</v>
      </c>
      <c r="K32" s="6">
        <v>4.5302069889668335</v>
      </c>
      <c r="L32" s="6">
        <v>7.5174847564015934</v>
      </c>
      <c r="M32" s="6">
        <v>3.9262971984995212</v>
      </c>
      <c r="O32" s="5"/>
      <c r="P32" s="5"/>
      <c r="T32" s="13">
        <v>25</v>
      </c>
      <c r="U32" s="23">
        <v>23.956399999999999</v>
      </c>
      <c r="V32" s="13">
        <v>8.8374299999999995</v>
      </c>
      <c r="W32" s="13">
        <v>0</v>
      </c>
      <c r="X32" s="7">
        <v>1.34364E-8</v>
      </c>
      <c r="Y32" s="13">
        <v>0</v>
      </c>
      <c r="Z32" s="13">
        <v>58.593699999999998</v>
      </c>
      <c r="AA32" s="11">
        <v>0</v>
      </c>
      <c r="AB32" s="4"/>
    </row>
    <row r="33" spans="6:28" x14ac:dyDescent="0.5">
      <c r="T33" s="11">
        <v>26</v>
      </c>
      <c r="U33" s="3">
        <v>24.452400000000001</v>
      </c>
      <c r="V33" s="12">
        <v>5.9176800000000002E-9</v>
      </c>
      <c r="W33" s="11">
        <v>0</v>
      </c>
      <c r="X33" s="12">
        <v>1.1331900000000001E-9</v>
      </c>
      <c r="Y33" s="11">
        <v>0</v>
      </c>
      <c r="Z33" s="12">
        <v>4.2299500000000001E-8</v>
      </c>
      <c r="AA33" s="11">
        <v>0.31535800000000003</v>
      </c>
      <c r="AB33" s="4"/>
    </row>
    <row r="34" spans="6:28" x14ac:dyDescent="0.5">
      <c r="T34" s="11">
        <v>27</v>
      </c>
      <c r="U34" s="3">
        <v>24.500499999999999</v>
      </c>
      <c r="V34" s="11">
        <v>2.8118000000000001E-4</v>
      </c>
      <c r="W34" s="11">
        <v>0</v>
      </c>
      <c r="X34" s="12">
        <v>1.6430100000000001E-9</v>
      </c>
      <c r="Y34" s="11">
        <v>0</v>
      </c>
      <c r="Z34" s="11">
        <v>2.08712E-3</v>
      </c>
      <c r="AA34" s="12">
        <v>3.14201E-9</v>
      </c>
      <c r="AB34" s="4"/>
    </row>
    <row r="35" spans="6:28" x14ac:dyDescent="0.5">
      <c r="T35" s="11">
        <v>28</v>
      </c>
      <c r="U35" s="3">
        <v>25.735600000000002</v>
      </c>
      <c r="V35" s="11">
        <v>3.1793899999999999E-4</v>
      </c>
      <c r="W35" s="11">
        <v>0</v>
      </c>
      <c r="X35" s="12">
        <v>9.6708500000000008E-10</v>
      </c>
      <c r="Y35" s="11">
        <v>0</v>
      </c>
      <c r="Z35" s="11">
        <v>2.1982999999999998E-3</v>
      </c>
      <c r="AA35" s="11">
        <v>0</v>
      </c>
      <c r="AB35" s="4"/>
    </row>
    <row r="36" spans="6:28" x14ac:dyDescent="0.5">
      <c r="T36" s="11">
        <v>29</v>
      </c>
      <c r="U36" s="3">
        <v>25.941700000000001</v>
      </c>
      <c r="V36" s="12">
        <v>1.1992199999999999E-9</v>
      </c>
      <c r="W36" s="11">
        <v>0</v>
      </c>
      <c r="X36" s="12">
        <v>4.6803000000000001E-9</v>
      </c>
      <c r="Y36" s="11">
        <v>0</v>
      </c>
      <c r="Z36" s="12">
        <v>9.2510800000000003E-9</v>
      </c>
      <c r="AA36" s="11">
        <v>4.5047700000000003E-2</v>
      </c>
      <c r="AB36" s="4"/>
    </row>
    <row r="37" spans="6:28" x14ac:dyDescent="0.5">
      <c r="F37" s="6"/>
      <c r="G37" s="6"/>
      <c r="O37" s="25"/>
      <c r="P37" s="25"/>
      <c r="T37" s="11">
        <v>30</v>
      </c>
      <c r="U37" s="3">
        <v>26.672899999999998</v>
      </c>
      <c r="V37" s="12">
        <v>1.41322E-10</v>
      </c>
      <c r="W37" s="11">
        <v>0</v>
      </c>
      <c r="X37" s="12">
        <v>4.9159299999999998E-10</v>
      </c>
      <c r="Y37" s="11">
        <v>0</v>
      </c>
      <c r="Z37" s="12">
        <v>1.7202499999999999E-9</v>
      </c>
      <c r="AA37" s="11">
        <v>0.26380999999999999</v>
      </c>
      <c r="AB37" s="4"/>
    </row>
  </sheetData>
  <mergeCells count="14">
    <mergeCell ref="L26:M26"/>
    <mergeCell ref="B1:M1"/>
    <mergeCell ref="B25:M25"/>
    <mergeCell ref="B2:C2"/>
    <mergeCell ref="D2:E2"/>
    <mergeCell ref="F2:G2"/>
    <mergeCell ref="H2:I2"/>
    <mergeCell ref="J2:K2"/>
    <mergeCell ref="L2:M2"/>
    <mergeCell ref="B26:C26"/>
    <mergeCell ref="D26:E26"/>
    <mergeCell ref="F26:G26"/>
    <mergeCell ref="H26:I26"/>
    <mergeCell ref="J26:K26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75853-D721-48CA-B0D6-54DDEBF125AA}">
  <dimension ref="A1:AB37"/>
  <sheetViews>
    <sheetView tabSelected="1" topLeftCell="A4" workbookViewId="0">
      <selection activeCell="K14" sqref="K14"/>
    </sheetView>
  </sheetViews>
  <sheetFormatPr defaultRowHeight="14.35" x14ac:dyDescent="0.5"/>
  <cols>
    <col min="1" max="2" width="8.9375" style="11"/>
    <col min="3" max="3" width="11.76171875" style="11" bestFit="1" customWidth="1"/>
    <col min="4" max="5" width="8.9375" style="11"/>
    <col min="6" max="6" width="10.64453125" style="11" bestFit="1" customWidth="1"/>
    <col min="7" max="8" width="8.9375" style="11"/>
    <col min="9" max="9" width="10.64453125" style="11" bestFit="1" customWidth="1"/>
    <col min="10" max="19" width="8.9375" style="11"/>
    <col min="20" max="20" width="5.3515625" style="11" bestFit="1" customWidth="1"/>
    <col min="21" max="21" width="7.76171875" style="11" bestFit="1" customWidth="1"/>
    <col min="22" max="24" width="11.87890625" style="11" bestFit="1" customWidth="1"/>
    <col min="25" max="27" width="11.234375" style="11" bestFit="1" customWidth="1"/>
    <col min="28" max="28" width="41.3515625" style="11" bestFit="1" customWidth="1"/>
    <col min="29" max="16384" width="8.9375" style="11"/>
  </cols>
  <sheetData>
    <row r="1" spans="1:28" x14ac:dyDescent="0.5">
      <c r="A1" s="40" t="s">
        <v>34</v>
      </c>
      <c r="B1" s="40"/>
      <c r="C1" s="40"/>
      <c r="D1" s="40"/>
      <c r="E1" s="40"/>
      <c r="F1" s="40"/>
      <c r="G1" s="40"/>
      <c r="H1" s="40"/>
      <c r="I1" s="40"/>
      <c r="J1" s="40"/>
      <c r="K1" s="33"/>
      <c r="L1" s="33"/>
      <c r="M1" s="33"/>
      <c r="T1" s="11" t="s">
        <v>14</v>
      </c>
    </row>
    <row r="2" spans="1:28" x14ac:dyDescent="0.5">
      <c r="A2" s="34" t="s">
        <v>36</v>
      </c>
      <c r="B2" s="40" t="s">
        <v>1</v>
      </c>
      <c r="C2" s="40"/>
      <c r="D2" s="40"/>
      <c r="E2" s="40" t="s">
        <v>2</v>
      </c>
      <c r="F2" s="40"/>
      <c r="G2" s="40"/>
      <c r="H2" s="40" t="s">
        <v>3</v>
      </c>
      <c r="I2" s="40"/>
      <c r="J2" s="40"/>
      <c r="O2" s="33"/>
      <c r="P2" s="33"/>
      <c r="T2" s="5" t="s">
        <v>13</v>
      </c>
      <c r="U2" s="5" t="s">
        <v>9</v>
      </c>
      <c r="V2" s="5" t="s">
        <v>15</v>
      </c>
      <c r="W2" s="5" t="s">
        <v>16</v>
      </c>
      <c r="X2" s="5" t="s">
        <v>17</v>
      </c>
      <c r="Y2" s="5" t="s">
        <v>18</v>
      </c>
      <c r="Z2" s="5" t="s">
        <v>19</v>
      </c>
      <c r="AA2" s="5" t="s">
        <v>20</v>
      </c>
      <c r="AB2" s="5" t="s">
        <v>13</v>
      </c>
    </row>
    <row r="3" spans="1:28" x14ac:dyDescent="0.5">
      <c r="A3" s="35" t="s">
        <v>39</v>
      </c>
      <c r="B3" s="35" t="s">
        <v>39</v>
      </c>
      <c r="C3" s="38" t="s">
        <v>40</v>
      </c>
      <c r="D3" s="38" t="s">
        <v>41</v>
      </c>
      <c r="E3" s="35" t="s">
        <v>39</v>
      </c>
      <c r="F3" s="38" t="s">
        <v>40</v>
      </c>
      <c r="G3" s="38" t="s">
        <v>41</v>
      </c>
      <c r="H3" s="35" t="s">
        <v>39</v>
      </c>
      <c r="I3" s="38" t="s">
        <v>40</v>
      </c>
      <c r="J3" s="38" t="s">
        <v>41</v>
      </c>
      <c r="T3" s="5" t="s">
        <v>21</v>
      </c>
      <c r="U3" s="5" t="s">
        <v>7</v>
      </c>
      <c r="V3" s="5" t="s">
        <v>8</v>
      </c>
      <c r="W3" s="5" t="s">
        <v>8</v>
      </c>
      <c r="X3" s="5" t="s">
        <v>8</v>
      </c>
      <c r="Y3" s="5" t="s">
        <v>8</v>
      </c>
      <c r="Z3" s="5" t="s">
        <v>8</v>
      </c>
      <c r="AA3" s="5" t="s">
        <v>8</v>
      </c>
      <c r="AB3" s="5" t="s">
        <v>22</v>
      </c>
    </row>
    <row r="4" spans="1:28" x14ac:dyDescent="0.5">
      <c r="A4" s="35" t="s">
        <v>7</v>
      </c>
      <c r="B4" s="5" t="s">
        <v>7</v>
      </c>
      <c r="C4" s="5" t="s">
        <v>8</v>
      </c>
      <c r="D4" s="5" t="s">
        <v>8</v>
      </c>
      <c r="E4" s="5" t="s">
        <v>7</v>
      </c>
      <c r="F4" s="5" t="s">
        <v>8</v>
      </c>
      <c r="G4" s="5" t="s">
        <v>8</v>
      </c>
      <c r="H4" s="5" t="s">
        <v>7</v>
      </c>
      <c r="I4" s="5" t="s">
        <v>8</v>
      </c>
      <c r="J4" s="5" t="s">
        <v>8</v>
      </c>
      <c r="T4" s="18">
        <v>1</v>
      </c>
      <c r="U4" s="43">
        <v>1.82724</v>
      </c>
      <c r="V4" s="1">
        <v>0</v>
      </c>
      <c r="W4" s="19">
        <v>83.726699999999994</v>
      </c>
      <c r="X4" s="1">
        <v>0</v>
      </c>
      <c r="Y4" s="19">
        <v>14.828099999999999</v>
      </c>
      <c r="Z4" s="1">
        <v>0</v>
      </c>
      <c r="AA4" s="1">
        <v>0</v>
      </c>
      <c r="AB4" s="4" t="s">
        <v>23</v>
      </c>
    </row>
    <row r="5" spans="1:28" x14ac:dyDescent="0.5">
      <c r="A5" s="41">
        <f>+U4</f>
        <v>1.82724</v>
      </c>
      <c r="B5" s="42">
        <v>1.9107867618212391</v>
      </c>
      <c r="C5" s="37">
        <f>+(B5-$A5)/$A5*100</f>
        <v>4.5722927377486862</v>
      </c>
      <c r="D5" s="42">
        <v>5.4014163636723067</v>
      </c>
      <c r="E5" s="37">
        <v>1.9125290477664021</v>
      </c>
      <c r="F5" s="37">
        <f>+(E5-$A5)/$A5*100</f>
        <v>4.6676434275958343</v>
      </c>
      <c r="G5" s="37">
        <v>3.4348127771193107</v>
      </c>
      <c r="H5" s="37">
        <v>1.780345627391225</v>
      </c>
      <c r="I5" s="37">
        <f>+(H5-$A5)/$A5*100</f>
        <v>-2.5664046654394026</v>
      </c>
      <c r="J5" s="37">
        <v>3.5475806730029071</v>
      </c>
      <c r="T5" s="13">
        <v>2</v>
      </c>
      <c r="U5" s="44">
        <v>5.4328000000000003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20">
        <v>85.591499999999996</v>
      </c>
      <c r="AB5" s="4" t="s">
        <v>24</v>
      </c>
    </row>
    <row r="6" spans="1:28" x14ac:dyDescent="0.5">
      <c r="A6" s="41">
        <f>+U6</f>
        <v>5.8355199999999998</v>
      </c>
      <c r="B6" s="42">
        <v>6.6285292380335132</v>
      </c>
      <c r="C6" s="37">
        <f t="shared" ref="C6:C7" si="0">+(B6-$A6)/$A6*100</f>
        <v>13.589350015654361</v>
      </c>
      <c r="D6" s="42">
        <v>1.2095186432094069</v>
      </c>
      <c r="E6" s="37">
        <v>6.6789652215276591</v>
      </c>
      <c r="F6" s="37">
        <f t="shared" ref="F6:F7" si="1">+(E6-$A6)/$A6*100</f>
        <v>14.453642889196839</v>
      </c>
      <c r="G6" s="37">
        <v>1.096913074705542</v>
      </c>
      <c r="H6" s="37">
        <v>6.4575093753328749</v>
      </c>
      <c r="I6" s="37">
        <f>+(H6-$A6)/$A6*100</f>
        <v>10.658679523553602</v>
      </c>
      <c r="J6" s="37">
        <v>2.1141348616657432</v>
      </c>
      <c r="T6" s="18">
        <v>3</v>
      </c>
      <c r="U6" s="43">
        <v>5.8355199999999998</v>
      </c>
      <c r="V6" s="1">
        <v>0</v>
      </c>
      <c r="W6" s="19">
        <v>11.327500000000001</v>
      </c>
      <c r="X6" s="1">
        <v>0</v>
      </c>
      <c r="Y6" s="19">
        <v>60.295000000000002</v>
      </c>
      <c r="Z6" s="1">
        <v>0</v>
      </c>
      <c r="AA6" s="1">
        <v>0</v>
      </c>
      <c r="AB6" s="4" t="s">
        <v>26</v>
      </c>
    </row>
    <row r="7" spans="1:28" x14ac:dyDescent="0.5">
      <c r="A7" s="41">
        <f>+U8</f>
        <v>8.3101199999999995</v>
      </c>
      <c r="B7" s="42">
        <v>8.9768428546421752</v>
      </c>
      <c r="C7" s="37">
        <f t="shared" si="0"/>
        <v>8.0230231891016697</v>
      </c>
      <c r="D7" s="42">
        <v>5.2573146295475031</v>
      </c>
      <c r="E7" s="37">
        <v>8.9631872701691897</v>
      </c>
      <c r="F7" s="37">
        <f t="shared" si="1"/>
        <v>7.8586984323835303</v>
      </c>
      <c r="G7" s="37">
        <v>5.0073063917914302</v>
      </c>
      <c r="H7" s="37">
        <v>8.5253969452793381</v>
      </c>
      <c r="I7" s="37">
        <f>+(H7-$A7)/$A7*100</f>
        <v>2.5905395503234443</v>
      </c>
      <c r="J7" s="37">
        <v>4.1610977736652854</v>
      </c>
      <c r="T7" s="17">
        <v>4</v>
      </c>
      <c r="U7" s="45">
        <v>7.6848000000000001</v>
      </c>
      <c r="V7" s="21">
        <v>86.502200000000002</v>
      </c>
      <c r="W7" s="1">
        <v>0</v>
      </c>
      <c r="X7" s="1">
        <v>0</v>
      </c>
      <c r="Y7" s="1">
        <v>0</v>
      </c>
      <c r="Z7" s="21">
        <v>10.6624</v>
      </c>
      <c r="AA7" s="1">
        <v>0</v>
      </c>
      <c r="AB7" s="4" t="s">
        <v>25</v>
      </c>
    </row>
    <row r="8" spans="1:28" x14ac:dyDescent="0.5">
      <c r="A8" s="34"/>
      <c r="O8" s="32"/>
      <c r="P8" s="32"/>
      <c r="T8" s="18">
        <v>5</v>
      </c>
      <c r="U8" s="43">
        <v>8.3101199999999995</v>
      </c>
      <c r="V8" s="1">
        <v>0</v>
      </c>
      <c r="W8" s="19">
        <v>1.64998</v>
      </c>
      <c r="X8" s="1">
        <v>0</v>
      </c>
      <c r="Y8" s="19">
        <v>6.0179400000000003</v>
      </c>
      <c r="Z8" s="1">
        <v>0</v>
      </c>
      <c r="AA8" s="1">
        <v>0</v>
      </c>
      <c r="AB8" s="4" t="s">
        <v>32</v>
      </c>
    </row>
    <row r="9" spans="1:28" x14ac:dyDescent="0.5">
      <c r="A9" s="35"/>
      <c r="B9" s="40" t="s">
        <v>4</v>
      </c>
      <c r="C9" s="40"/>
      <c r="D9" s="40"/>
      <c r="E9" s="40" t="s">
        <v>5</v>
      </c>
      <c r="F9" s="40"/>
      <c r="G9" s="40"/>
      <c r="H9" s="40" t="s">
        <v>6</v>
      </c>
      <c r="I9" s="40"/>
      <c r="J9" s="40"/>
      <c r="O9" s="31"/>
      <c r="P9" s="31"/>
      <c r="T9" s="11">
        <v>6</v>
      </c>
      <c r="U9" s="42">
        <v>8.3457000000000008</v>
      </c>
      <c r="V9" s="1">
        <v>1.62463E-10</v>
      </c>
      <c r="W9" s="1">
        <v>0</v>
      </c>
      <c r="X9" s="27">
        <v>1.4544399999999999E-5</v>
      </c>
      <c r="Y9" s="1">
        <v>0</v>
      </c>
      <c r="Z9" s="1">
        <v>0</v>
      </c>
      <c r="AA9" s="1">
        <v>0</v>
      </c>
      <c r="AB9" s="4" t="s">
        <v>33</v>
      </c>
    </row>
    <row r="10" spans="1:28" x14ac:dyDescent="0.5">
      <c r="A10" s="35"/>
      <c r="B10" s="35" t="s">
        <v>39</v>
      </c>
      <c r="C10" s="38" t="s">
        <v>40</v>
      </c>
      <c r="D10" s="38" t="s">
        <v>41</v>
      </c>
      <c r="E10" s="35" t="s">
        <v>39</v>
      </c>
      <c r="F10" s="38" t="s">
        <v>40</v>
      </c>
      <c r="G10" s="38" t="s">
        <v>41</v>
      </c>
      <c r="H10" s="35" t="s">
        <v>39</v>
      </c>
      <c r="I10" s="38" t="s">
        <v>40</v>
      </c>
      <c r="J10" s="38" t="s">
        <v>41</v>
      </c>
      <c r="V10" s="15">
        <f>SUM(V4:V9)</f>
        <v>86.50220000016246</v>
      </c>
      <c r="W10" s="15">
        <f t="shared" ref="W10:AA10" si="2">SUM(W4:W9)</f>
        <v>96.704179999999994</v>
      </c>
      <c r="X10" s="15">
        <f t="shared" si="2"/>
        <v>1.4544399999999999E-5</v>
      </c>
      <c r="Y10" s="15">
        <f t="shared" si="2"/>
        <v>81.14103999999999</v>
      </c>
      <c r="Z10" s="15">
        <f t="shared" si="2"/>
        <v>10.6624</v>
      </c>
      <c r="AA10" s="15">
        <f t="shared" si="2"/>
        <v>85.591499999999996</v>
      </c>
    </row>
    <row r="11" spans="1:28" x14ac:dyDescent="0.5">
      <c r="A11" s="36"/>
      <c r="B11" s="5" t="s">
        <v>7</v>
      </c>
      <c r="C11" s="5" t="s">
        <v>8</v>
      </c>
      <c r="D11" s="5" t="s">
        <v>8</v>
      </c>
      <c r="E11" s="5" t="s">
        <v>7</v>
      </c>
      <c r="F11" s="5" t="s">
        <v>8</v>
      </c>
      <c r="G11" s="5" t="s">
        <v>8</v>
      </c>
      <c r="H11" s="5" t="s">
        <v>7</v>
      </c>
      <c r="I11" s="5" t="s">
        <v>8</v>
      </c>
      <c r="J11" s="5" t="s">
        <v>8</v>
      </c>
    </row>
    <row r="12" spans="1:28" x14ac:dyDescent="0.5">
      <c r="A12" s="36"/>
      <c r="B12" s="37">
        <v>1.6279545351193641</v>
      </c>
      <c r="C12" s="37">
        <f>+(B12-$A5)/$A5*100</f>
        <v>-10.906365057717428</v>
      </c>
      <c r="D12" s="37">
        <v>4.766785359038515</v>
      </c>
      <c r="E12" s="37">
        <v>1.542797620682357</v>
      </c>
      <c r="F12" s="37">
        <f>+(E12-$A5)/$A5*100</f>
        <v>-15.566777178566744</v>
      </c>
      <c r="G12" s="37">
        <v>2.9297666113219463</v>
      </c>
      <c r="H12" s="37">
        <v>1.512535710352878</v>
      </c>
      <c r="I12" s="37">
        <f>+(H12-$A5)/$A5*100</f>
        <v>-17.222931286920272</v>
      </c>
      <c r="J12" s="37">
        <v>3.6496960727504439</v>
      </c>
    </row>
    <row r="13" spans="1:28" x14ac:dyDescent="0.5">
      <c r="A13" s="36"/>
      <c r="B13" s="37">
        <v>5.9409955501460301</v>
      </c>
      <c r="C13" s="37">
        <f>+(B13-$A6)/$A6*100</f>
        <v>1.8074747433995646</v>
      </c>
      <c r="D13" s="37">
        <v>3.0949842223142747</v>
      </c>
      <c r="E13" s="37">
        <v>5.3838218894777006</v>
      </c>
      <c r="F13" s="37">
        <f>+(E13-$A6)/$A6*100</f>
        <v>-7.7404946006919566</v>
      </c>
      <c r="G13" s="37">
        <v>4.1568660857770192</v>
      </c>
      <c r="H13" s="37">
        <v>2.7643746911658682</v>
      </c>
      <c r="I13" s="37">
        <f>+(H13-$A6)/$A6*100</f>
        <v>-52.628477133728126</v>
      </c>
      <c r="J13" s="37">
        <v>5.6612324695827443</v>
      </c>
      <c r="O13" s="6"/>
      <c r="P13" s="6"/>
    </row>
    <row r="14" spans="1:28" x14ac:dyDescent="0.5">
      <c r="A14" s="39"/>
      <c r="B14" s="37">
        <v>7.8929991156540593</v>
      </c>
      <c r="C14" s="37">
        <f>+(B14-$A7)/$A7*100</f>
        <v>-5.0194327440029776</v>
      </c>
      <c r="D14" s="37">
        <v>3.3190535826399992</v>
      </c>
      <c r="E14" s="37">
        <v>7.1542912866621604</v>
      </c>
      <c r="F14" s="37">
        <f>+(E14-$A7)/$A7*100</f>
        <v>-13.908688603026661</v>
      </c>
      <c r="G14" s="37">
        <v>5.6614281572992082</v>
      </c>
      <c r="H14" s="37">
        <v>5.1124894027230177</v>
      </c>
      <c r="I14" s="37">
        <f>+(H14-$A7)/$A7*100</f>
        <v>-38.478753583305441</v>
      </c>
      <c r="J14" s="37">
        <v>3.7921667660598022</v>
      </c>
      <c r="K14" s="14"/>
      <c r="L14" s="14"/>
      <c r="M14" s="14"/>
      <c r="N14" s="14"/>
      <c r="O14" s="5"/>
      <c r="P14" s="5"/>
      <c r="T14" s="18">
        <v>7</v>
      </c>
      <c r="U14" s="22">
        <v>9.8964700000000008</v>
      </c>
      <c r="V14" s="1">
        <v>0</v>
      </c>
      <c r="W14" s="19">
        <v>0.32389800000000002</v>
      </c>
      <c r="X14" s="1">
        <v>0</v>
      </c>
      <c r="Y14" s="19">
        <v>0.40159299999999998</v>
      </c>
      <c r="Z14" s="1">
        <v>0</v>
      </c>
      <c r="AA14" s="1">
        <v>0</v>
      </c>
      <c r="AB14" s="4" t="s">
        <v>28</v>
      </c>
    </row>
    <row r="15" spans="1:28" x14ac:dyDescent="0.5">
      <c r="G15" s="14"/>
      <c r="H15" s="14"/>
      <c r="I15" s="14"/>
      <c r="J15" s="14"/>
      <c r="K15" s="14"/>
      <c r="L15" s="14"/>
      <c r="M15" s="14"/>
      <c r="N15" s="14"/>
      <c r="O15" s="5"/>
      <c r="P15" s="5"/>
      <c r="T15" s="11">
        <v>8</v>
      </c>
      <c r="U15" s="3">
        <v>9.9111600000000006</v>
      </c>
      <c r="V15" s="1">
        <v>0</v>
      </c>
      <c r="W15" s="1">
        <v>0</v>
      </c>
      <c r="X15" s="28">
        <v>9.2834199999999996E-7</v>
      </c>
      <c r="Y15" s="1">
        <v>0</v>
      </c>
      <c r="Z15" s="1">
        <v>0</v>
      </c>
      <c r="AA15" s="1">
        <v>0</v>
      </c>
      <c r="AB15" s="4" t="s">
        <v>32</v>
      </c>
    </row>
    <row r="16" spans="1:28" x14ac:dyDescent="0.5">
      <c r="B16" s="40" t="s">
        <v>35</v>
      </c>
      <c r="C16" s="40"/>
      <c r="D16" s="40"/>
      <c r="E16" s="40"/>
      <c r="F16" s="40"/>
      <c r="G16" s="40"/>
      <c r="H16" s="14"/>
      <c r="I16" s="14"/>
      <c r="J16" s="14"/>
      <c r="K16" s="14"/>
      <c r="L16" s="14"/>
      <c r="M16" s="14"/>
      <c r="N16" s="14"/>
      <c r="T16" s="11">
        <v>9</v>
      </c>
      <c r="U16" s="3">
        <v>9.9649400000000004</v>
      </c>
      <c r="V16" s="1">
        <v>0</v>
      </c>
      <c r="W16" s="1">
        <v>0</v>
      </c>
      <c r="X16" s="27">
        <v>7.7136899999999997E-6</v>
      </c>
      <c r="Y16" s="1">
        <v>0</v>
      </c>
      <c r="Z16" s="1">
        <v>0</v>
      </c>
      <c r="AA16" s="1">
        <v>0</v>
      </c>
      <c r="AB16" s="4" t="s">
        <v>27</v>
      </c>
    </row>
    <row r="17" spans="2:28" x14ac:dyDescent="0.5">
      <c r="B17" s="40" t="s">
        <v>1</v>
      </c>
      <c r="C17" s="40"/>
      <c r="D17" s="40" t="s">
        <v>2</v>
      </c>
      <c r="E17" s="40"/>
      <c r="F17" s="40" t="s">
        <v>3</v>
      </c>
      <c r="G17" s="40"/>
      <c r="H17" s="25"/>
      <c r="I17" s="25"/>
      <c r="J17" s="25"/>
      <c r="K17" s="25"/>
      <c r="L17" s="25"/>
      <c r="M17" s="25"/>
      <c r="N17" s="14"/>
      <c r="T17" s="18">
        <v>10</v>
      </c>
      <c r="U17" s="22">
        <v>10.5601</v>
      </c>
      <c r="V17" s="1">
        <v>0</v>
      </c>
      <c r="W17" s="19">
        <v>0.27691300000000002</v>
      </c>
      <c r="X17" s="1">
        <v>0</v>
      </c>
      <c r="Y17" s="19">
        <v>0.76823699999999995</v>
      </c>
      <c r="Z17" s="1">
        <v>0</v>
      </c>
      <c r="AA17" s="1">
        <v>0</v>
      </c>
      <c r="AB17" s="4" t="s">
        <v>29</v>
      </c>
    </row>
    <row r="18" spans="2:28" x14ac:dyDescent="0.5">
      <c r="B18" s="35" t="s">
        <v>39</v>
      </c>
      <c r="C18" s="38" t="s">
        <v>41</v>
      </c>
      <c r="D18" s="35" t="s">
        <v>39</v>
      </c>
      <c r="E18" s="38" t="s">
        <v>41</v>
      </c>
      <c r="F18" s="35" t="s">
        <v>39</v>
      </c>
      <c r="G18" s="38" t="s">
        <v>41</v>
      </c>
      <c r="H18" s="14"/>
      <c r="I18" s="14"/>
      <c r="J18" s="25"/>
      <c r="K18" s="25"/>
      <c r="T18" s="18">
        <v>11</v>
      </c>
      <c r="U18" s="22">
        <v>10.9529</v>
      </c>
      <c r="V18" s="1">
        <v>0</v>
      </c>
      <c r="W18" s="19">
        <v>1.0265599999999999</v>
      </c>
      <c r="X18" s="1">
        <v>0</v>
      </c>
      <c r="Y18" s="19">
        <v>2.7530999999999999</v>
      </c>
      <c r="Z18" s="1">
        <v>0</v>
      </c>
      <c r="AA18" s="1">
        <v>0</v>
      </c>
      <c r="AB18" s="4" t="s">
        <v>30</v>
      </c>
    </row>
    <row r="19" spans="2:28" x14ac:dyDescent="0.5">
      <c r="B19" s="5" t="s">
        <v>7</v>
      </c>
      <c r="C19" s="5" t="s">
        <v>8</v>
      </c>
      <c r="D19" s="5" t="s">
        <v>7</v>
      </c>
      <c r="E19" s="5" t="s">
        <v>8</v>
      </c>
      <c r="F19" s="5" t="s">
        <v>7</v>
      </c>
      <c r="G19" s="5" t="s">
        <v>8</v>
      </c>
      <c r="H19" s="14"/>
      <c r="I19" s="14"/>
      <c r="J19" s="14"/>
      <c r="K19" s="14"/>
      <c r="L19" s="14"/>
      <c r="M19" s="14"/>
      <c r="N19" s="14"/>
      <c r="T19" s="13">
        <v>12</v>
      </c>
      <c r="U19" s="23">
        <v>11.3371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20">
        <v>1.7041200000000001</v>
      </c>
      <c r="AB19" s="4" t="s">
        <v>26</v>
      </c>
    </row>
    <row r="20" spans="2:28" x14ac:dyDescent="0.5">
      <c r="B20" s="37">
        <v>2.368642207841865</v>
      </c>
      <c r="C20" s="37">
        <v>2.413607229363806</v>
      </c>
      <c r="D20" s="37">
        <v>2.3692290381904679</v>
      </c>
      <c r="E20" s="37">
        <v>1.3587715062799008</v>
      </c>
      <c r="F20" s="37">
        <v>2.190843215503957</v>
      </c>
      <c r="G20" s="37">
        <v>2.210485871943189</v>
      </c>
      <c r="H20" s="14"/>
      <c r="I20" s="14"/>
      <c r="J20" s="14"/>
      <c r="K20" s="14"/>
      <c r="L20" s="14"/>
      <c r="M20" s="14"/>
      <c r="N20" s="14"/>
      <c r="O20" s="5"/>
      <c r="P20" s="5"/>
      <c r="T20" s="11">
        <v>13</v>
      </c>
      <c r="U20" s="3">
        <v>11.3735</v>
      </c>
      <c r="V20" s="27">
        <v>1.1706699999999999E-5</v>
      </c>
      <c r="W20" s="1">
        <v>0</v>
      </c>
      <c r="X20" s="1">
        <v>0</v>
      </c>
      <c r="Y20" s="1">
        <v>0</v>
      </c>
      <c r="Z20" s="1">
        <v>2.6158100000000002E-7</v>
      </c>
      <c r="AA20" s="1">
        <v>5.89008E-10</v>
      </c>
      <c r="AB20" s="4" t="s">
        <v>27</v>
      </c>
    </row>
    <row r="21" spans="2:28" x14ac:dyDescent="0.5">
      <c r="B21" s="42" t="s">
        <v>27</v>
      </c>
      <c r="C21" s="42" t="s">
        <v>27</v>
      </c>
      <c r="D21" s="42" t="s">
        <v>27</v>
      </c>
      <c r="E21" s="42" t="s">
        <v>27</v>
      </c>
      <c r="F21" s="37">
        <v>4.3255394961454439</v>
      </c>
      <c r="G21" s="37">
        <v>5.4652860458943291</v>
      </c>
      <c r="T21" s="13">
        <v>14</v>
      </c>
      <c r="U21" s="23">
        <v>12.8949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20">
        <v>0.70679700000000001</v>
      </c>
      <c r="AB21" s="4" t="s">
        <v>31</v>
      </c>
    </row>
    <row r="22" spans="2:28" x14ac:dyDescent="0.5">
      <c r="B22" s="37">
        <v>7.6174751982484938</v>
      </c>
      <c r="C22" s="37">
        <v>2.3766173140653959</v>
      </c>
      <c r="D22" s="37">
        <v>7.6338312436179141</v>
      </c>
      <c r="E22" s="37">
        <v>1.6573335578082129</v>
      </c>
      <c r="F22" s="37">
        <v>6.9411036635960794</v>
      </c>
      <c r="G22" s="37">
        <v>3.2475751306612199</v>
      </c>
      <c r="T22" s="11">
        <v>15</v>
      </c>
      <c r="U22" s="3">
        <v>13.0748</v>
      </c>
      <c r="V22" s="12">
        <v>5.28645E-6</v>
      </c>
      <c r="W22" s="11">
        <v>0</v>
      </c>
      <c r="X22" s="11">
        <v>0</v>
      </c>
      <c r="Y22" s="11">
        <v>0</v>
      </c>
      <c r="Z22" s="12">
        <v>4.7136099999999999E-6</v>
      </c>
      <c r="AA22" s="11">
        <v>0</v>
      </c>
      <c r="AB22" s="4" t="s">
        <v>27</v>
      </c>
    </row>
    <row r="23" spans="2:28" x14ac:dyDescent="0.5">
      <c r="B23" s="37">
        <v>11.80664037998959</v>
      </c>
      <c r="C23" s="37">
        <v>5.5063026605927767</v>
      </c>
      <c r="D23" s="42" t="s">
        <v>27</v>
      </c>
      <c r="E23" s="42" t="s">
        <v>27</v>
      </c>
      <c r="F23" s="37">
        <v>10.52512730252703</v>
      </c>
      <c r="G23" s="37">
        <v>3.3649525571004482</v>
      </c>
      <c r="T23" s="11">
        <v>16</v>
      </c>
      <c r="U23" s="3">
        <v>13.100099999999999</v>
      </c>
      <c r="V23" s="12">
        <v>1.38466E-6</v>
      </c>
      <c r="W23" s="11">
        <v>0</v>
      </c>
      <c r="X23" s="11">
        <v>0</v>
      </c>
      <c r="Y23" s="11">
        <v>0</v>
      </c>
      <c r="Z23" s="12">
        <v>7.3290800000000001E-6</v>
      </c>
      <c r="AA23" s="11">
        <v>0</v>
      </c>
      <c r="AB23" s="4" t="s">
        <v>27</v>
      </c>
    </row>
    <row r="24" spans="2:28" x14ac:dyDescent="0.5">
      <c r="T24" s="11">
        <v>17</v>
      </c>
      <c r="U24" s="3">
        <v>13.4268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5.6737599999999999E-2</v>
      </c>
      <c r="AB24" s="4"/>
    </row>
    <row r="25" spans="2:28" x14ac:dyDescent="0.5">
      <c r="B25" s="40" t="s">
        <v>4</v>
      </c>
      <c r="C25" s="40"/>
      <c r="D25" s="40" t="s">
        <v>5</v>
      </c>
      <c r="E25" s="40"/>
      <c r="F25" s="40" t="s">
        <v>6</v>
      </c>
      <c r="G25" s="40"/>
      <c r="H25" s="33"/>
      <c r="I25" s="33"/>
      <c r="J25" s="33"/>
      <c r="K25" s="33"/>
      <c r="L25" s="33"/>
      <c r="M25" s="33"/>
      <c r="O25" s="25"/>
      <c r="P25" s="25"/>
      <c r="T25" s="11">
        <v>18</v>
      </c>
      <c r="U25" s="3">
        <v>17.0626</v>
      </c>
      <c r="V25" s="11">
        <v>0</v>
      </c>
      <c r="W25" s="11">
        <v>0</v>
      </c>
      <c r="X25" s="11">
        <v>1.19695E-4</v>
      </c>
      <c r="Y25" s="11">
        <v>0</v>
      </c>
      <c r="Z25" s="12">
        <v>1.4622299999999999E-10</v>
      </c>
      <c r="AA25" s="11">
        <v>0</v>
      </c>
      <c r="AB25" s="4"/>
    </row>
    <row r="26" spans="2:28" x14ac:dyDescent="0.5">
      <c r="B26" s="35" t="s">
        <v>39</v>
      </c>
      <c r="C26" s="38" t="s">
        <v>41</v>
      </c>
      <c r="D26" s="35" t="s">
        <v>39</v>
      </c>
      <c r="E26" s="38" t="s">
        <v>41</v>
      </c>
      <c r="F26" s="35" t="s">
        <v>39</v>
      </c>
      <c r="G26" s="38" t="s">
        <v>41</v>
      </c>
      <c r="O26" s="5"/>
      <c r="P26" s="5"/>
      <c r="T26" s="13">
        <v>19</v>
      </c>
      <c r="U26" s="23">
        <v>17.113600000000002</v>
      </c>
      <c r="V26" s="13">
        <v>0</v>
      </c>
      <c r="W26" s="13">
        <v>0.12806899999999999</v>
      </c>
      <c r="X26" s="7">
        <v>1.12462E-10</v>
      </c>
      <c r="Y26" s="13">
        <v>0.57680399999999998</v>
      </c>
      <c r="Z26" s="13">
        <v>0</v>
      </c>
      <c r="AA26" s="7">
        <v>1.06351E-10</v>
      </c>
      <c r="AB26" s="4"/>
    </row>
    <row r="27" spans="2:28" x14ac:dyDescent="0.5">
      <c r="B27" s="5" t="s">
        <v>7</v>
      </c>
      <c r="C27" s="5" t="s">
        <v>8</v>
      </c>
      <c r="D27" s="5" t="s">
        <v>7</v>
      </c>
      <c r="E27" s="5" t="s">
        <v>8</v>
      </c>
      <c r="F27" s="5" t="s">
        <v>7</v>
      </c>
      <c r="G27" s="5" t="s">
        <v>8</v>
      </c>
      <c r="T27" s="14">
        <v>20</v>
      </c>
      <c r="U27" s="26">
        <v>17.371200000000002</v>
      </c>
      <c r="V27" s="11">
        <v>0</v>
      </c>
      <c r="W27" s="11">
        <v>0</v>
      </c>
      <c r="X27" s="12">
        <v>1.26135E-10</v>
      </c>
      <c r="Y27" s="12">
        <v>1.05524E-10</v>
      </c>
      <c r="Z27" s="11">
        <v>0</v>
      </c>
      <c r="AA27" s="11">
        <v>6.8491799999999996</v>
      </c>
      <c r="AB27" s="4"/>
    </row>
    <row r="28" spans="2:28" x14ac:dyDescent="0.5">
      <c r="B28" s="37">
        <v>1.9768351305622229</v>
      </c>
      <c r="C28" s="37">
        <v>1.8329874970992321</v>
      </c>
      <c r="D28" s="37">
        <v>1.742700004443142</v>
      </c>
      <c r="E28" s="37">
        <v>2.6096685106733819</v>
      </c>
      <c r="F28" s="37">
        <v>1.6330153494750259</v>
      </c>
      <c r="G28" s="37">
        <v>2.4353601166618022</v>
      </c>
      <c r="T28" s="11">
        <v>21</v>
      </c>
      <c r="U28" s="3">
        <v>18.2151</v>
      </c>
      <c r="V28" s="11">
        <v>0</v>
      </c>
      <c r="W28" s="11">
        <v>0</v>
      </c>
      <c r="X28" s="12">
        <v>1.49113E-6</v>
      </c>
      <c r="Y28" s="11">
        <v>0</v>
      </c>
      <c r="Z28" s="11">
        <v>0</v>
      </c>
      <c r="AA28" s="11">
        <v>0</v>
      </c>
      <c r="AB28" s="4"/>
    </row>
    <row r="29" spans="2:28" x14ac:dyDescent="0.5">
      <c r="B29" s="37">
        <v>3.7958914211618251</v>
      </c>
      <c r="C29" s="37">
        <v>4.4101720090090204</v>
      </c>
      <c r="D29" s="37">
        <v>3.426991111273531</v>
      </c>
      <c r="E29" s="37">
        <v>5.0266952977626316</v>
      </c>
      <c r="F29" s="37">
        <v>3.1484370116197371</v>
      </c>
      <c r="G29" s="37">
        <v>5.0008277950310456</v>
      </c>
      <c r="T29" s="11">
        <v>22</v>
      </c>
      <c r="U29" s="3">
        <v>18.3155</v>
      </c>
      <c r="V29" s="11">
        <v>0</v>
      </c>
      <c r="W29" s="11">
        <v>2.3120599999999999E-3</v>
      </c>
      <c r="X29" s="11">
        <v>0</v>
      </c>
      <c r="Y29" s="11">
        <v>9.1019499999999993E-3</v>
      </c>
      <c r="Z29" s="12">
        <v>1.2201100000000001E-10</v>
      </c>
      <c r="AA29" s="11">
        <v>0</v>
      </c>
      <c r="AB29" s="4"/>
    </row>
    <row r="30" spans="2:28" x14ac:dyDescent="0.5">
      <c r="B30" s="37">
        <v>6.4936779026285922</v>
      </c>
      <c r="C30" s="46">
        <v>6.5562984499926245</v>
      </c>
      <c r="D30" s="37">
        <v>5.8547922905655971</v>
      </c>
      <c r="E30" s="37">
        <v>5.3681109719106352</v>
      </c>
      <c r="F30" s="37">
        <v>5.3757454818105934</v>
      </c>
      <c r="G30" s="37">
        <v>3.649604603972544</v>
      </c>
      <c r="T30" s="11">
        <v>23</v>
      </c>
      <c r="U30" s="3">
        <v>18.683700000000002</v>
      </c>
      <c r="V30" s="11">
        <v>0</v>
      </c>
      <c r="W30" s="11">
        <v>0</v>
      </c>
      <c r="X30" s="12">
        <v>4.38083E-6</v>
      </c>
      <c r="Y30" s="11">
        <v>0</v>
      </c>
      <c r="Z30" s="12">
        <v>2.7295099999999998E-10</v>
      </c>
      <c r="AA30" s="11">
        <v>0</v>
      </c>
      <c r="AB30" s="4"/>
    </row>
    <row r="31" spans="2:28" x14ac:dyDescent="0.5">
      <c r="B31" s="37">
        <v>9.3375644349726432</v>
      </c>
      <c r="C31" s="37">
        <v>4.2599802262144753</v>
      </c>
      <c r="D31" s="37">
        <v>8.1689432359013772</v>
      </c>
      <c r="E31" s="37">
        <v>4.5302069889668335</v>
      </c>
      <c r="F31" s="37">
        <v>7.5174847564015934</v>
      </c>
      <c r="G31" s="37">
        <v>3.9262971984995212</v>
      </c>
      <c r="O31" s="25"/>
      <c r="P31" s="25"/>
      <c r="T31" s="11">
        <v>24</v>
      </c>
      <c r="U31" s="3">
        <v>18.769600000000001</v>
      </c>
      <c r="V31" s="11">
        <v>0</v>
      </c>
      <c r="W31" s="11">
        <v>1.10105E-4</v>
      </c>
      <c r="X31" s="11">
        <v>0</v>
      </c>
      <c r="Y31" s="11">
        <v>1.99556E-3</v>
      </c>
      <c r="Z31" s="11">
        <v>0</v>
      </c>
      <c r="AA31" s="11">
        <v>0</v>
      </c>
      <c r="AB31" s="4"/>
    </row>
    <row r="32" spans="2:28" x14ac:dyDescent="0.5">
      <c r="O32" s="5"/>
      <c r="P32" s="5"/>
      <c r="T32" s="13">
        <v>25</v>
      </c>
      <c r="U32" s="23">
        <v>23.956399999999999</v>
      </c>
      <c r="V32" s="13">
        <v>8.8374299999999995</v>
      </c>
      <c r="W32" s="13">
        <v>0</v>
      </c>
      <c r="X32" s="7">
        <v>1.34364E-8</v>
      </c>
      <c r="Y32" s="13">
        <v>0</v>
      </c>
      <c r="Z32" s="13">
        <v>58.593699999999998</v>
      </c>
      <c r="AA32" s="11">
        <v>0</v>
      </c>
      <c r="AB32" s="4"/>
    </row>
    <row r="33" spans="15:28" x14ac:dyDescent="0.5">
      <c r="T33" s="11">
        <v>26</v>
      </c>
      <c r="U33" s="3">
        <v>24.452400000000001</v>
      </c>
      <c r="V33" s="12">
        <v>5.9176800000000002E-9</v>
      </c>
      <c r="W33" s="11">
        <v>0</v>
      </c>
      <c r="X33" s="12">
        <v>1.1331900000000001E-9</v>
      </c>
      <c r="Y33" s="11">
        <v>0</v>
      </c>
      <c r="Z33" s="12">
        <v>4.2299500000000001E-8</v>
      </c>
      <c r="AA33" s="11">
        <v>0.31535800000000003</v>
      </c>
      <c r="AB33" s="4"/>
    </row>
    <row r="34" spans="15:28" x14ac:dyDescent="0.5">
      <c r="T34" s="11">
        <v>27</v>
      </c>
      <c r="U34" s="3">
        <v>24.500499999999999</v>
      </c>
      <c r="V34" s="11">
        <v>2.8118000000000001E-4</v>
      </c>
      <c r="W34" s="11">
        <v>0</v>
      </c>
      <c r="X34" s="12">
        <v>1.6430100000000001E-9</v>
      </c>
      <c r="Y34" s="11">
        <v>0</v>
      </c>
      <c r="Z34" s="11">
        <v>2.08712E-3</v>
      </c>
      <c r="AA34" s="12">
        <v>3.14201E-9</v>
      </c>
      <c r="AB34" s="4"/>
    </row>
    <row r="35" spans="15:28" x14ac:dyDescent="0.5">
      <c r="T35" s="11">
        <v>28</v>
      </c>
      <c r="U35" s="3">
        <v>25.735600000000002</v>
      </c>
      <c r="V35" s="11">
        <v>3.1793899999999999E-4</v>
      </c>
      <c r="W35" s="11">
        <v>0</v>
      </c>
      <c r="X35" s="12">
        <v>9.6708500000000008E-10</v>
      </c>
      <c r="Y35" s="11">
        <v>0</v>
      </c>
      <c r="Z35" s="11">
        <v>2.1982999999999998E-3</v>
      </c>
      <c r="AA35" s="11">
        <v>0</v>
      </c>
      <c r="AB35" s="4"/>
    </row>
    <row r="36" spans="15:28" x14ac:dyDescent="0.5">
      <c r="T36" s="11">
        <v>29</v>
      </c>
      <c r="U36" s="3">
        <v>25.941700000000001</v>
      </c>
      <c r="V36" s="12">
        <v>1.1992199999999999E-9</v>
      </c>
      <c r="W36" s="11">
        <v>0</v>
      </c>
      <c r="X36" s="12">
        <v>4.6803000000000001E-9</v>
      </c>
      <c r="Y36" s="11">
        <v>0</v>
      </c>
      <c r="Z36" s="12">
        <v>9.2510800000000003E-9</v>
      </c>
      <c r="AA36" s="11">
        <v>4.5047700000000003E-2</v>
      </c>
      <c r="AB36" s="4"/>
    </row>
    <row r="37" spans="15:28" x14ac:dyDescent="0.5">
      <c r="O37" s="25"/>
      <c r="P37" s="25"/>
      <c r="T37" s="11">
        <v>30</v>
      </c>
      <c r="U37" s="3">
        <v>26.672899999999998</v>
      </c>
      <c r="V37" s="12">
        <v>1.41322E-10</v>
      </c>
      <c r="W37" s="11">
        <v>0</v>
      </c>
      <c r="X37" s="12">
        <v>4.9159299999999998E-10</v>
      </c>
      <c r="Y37" s="11">
        <v>0</v>
      </c>
      <c r="Z37" s="12">
        <v>1.7202499999999999E-9</v>
      </c>
      <c r="AA37" s="11">
        <v>0.26380999999999999</v>
      </c>
      <c r="AB37" s="4"/>
    </row>
  </sheetData>
  <mergeCells count="14">
    <mergeCell ref="H2:J2"/>
    <mergeCell ref="A1:J1"/>
    <mergeCell ref="E9:G9"/>
    <mergeCell ref="H9:J9"/>
    <mergeCell ref="B16:G16"/>
    <mergeCell ref="B2:D2"/>
    <mergeCell ref="E2:G2"/>
    <mergeCell ref="B9:D9"/>
    <mergeCell ref="B17:C17"/>
    <mergeCell ref="D17:E17"/>
    <mergeCell ref="F17:G17"/>
    <mergeCell ref="B25:C25"/>
    <mergeCell ref="D25:E25"/>
    <mergeCell ref="F25:G25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Sheet1 (2)</vt:lpstr>
      <vt:lpstr>Sheet1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Daneshi Mamaghani  Mahsa</cp:lastModifiedBy>
  <dcterms:created xsi:type="dcterms:W3CDTF">2015-06-05T18:17:20Z</dcterms:created>
  <dcterms:modified xsi:type="dcterms:W3CDTF">2025-07-28T08:02:27Z</dcterms:modified>
</cp:coreProperties>
</file>